
<file path=[Content_Types].xml><?xml version="1.0" encoding="utf-8"?>
<Types xmlns="http://schemas.openxmlformats.org/package/2006/content-types">
  <Default Extension="png" ContentType="image/png"/>
  <Default Extension="rels" ContentType="application/vnd.openxmlformats-package.relationships+xml"/>
  <Default Extension="jpeg" ContentType="image/jpeg"/>
  <Default Extension="xml" ContentType="application/xml"/>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6.xml" ContentType="application/vnd.openxmlformats-officedocument.spreadsheetml.worksheet+xml"/>
  <Override PartName="/xl/worksheets/_rels/sheet1.xml.rels" ContentType="application/vnd.openxmlformats-package.relationships+xml"/>
  <Override PartName="/xl/externalLinks/_rels/externalLink1.xml.rels" ContentType="application/vnd.openxmlformats-package.relationships+xml"/>
  <Override PartName="/xl/externalLinks/externalLink1.xml" ContentType="application/vnd.openxmlformats-officedocument.spreadsheetml.externalLink+xml"/>
  <Override PartName="/xl/sharedStrings.xml" ContentType="application/vnd.openxmlformats-officedocument.spreadsheetml.sharedStrings+xml"/>
  <Override PartName="/xl/media/image55.png" ContentType="image/png"/>
  <Override PartName="/xl/drawings/drawing1.xml" ContentType="application/vnd.openxmlformats-officedocument.drawing+xml"/>
  <Override PartName="/xl/drawings/_rels/drawing1.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5.xml" ContentType="application/vnd.openxmlformats-officedocument.spreadsheetml.worksheet+xml"/>
  <Override PartName="/xl/worksheets/sheet1.xml" ContentType="application/vnd.openxmlformats-officedocument.spreadsheetml.worksheet+xml"/>
  <Override PartName="/customXml/itemProps4.xml" ContentType="application/vnd.openxmlformats-officedocument.customXml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xl/_rels/workbook.xml.rels" ContentType="application/vnd.openxmlformats-package.relationships+xml"/>
  <Override PartName="/customXml/itemProps5.xml" ContentType="application/vnd.openxmlformats-officedocument.customXml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5"/>
  </bookViews>
  <sheets>
    <sheet name="POA 2021" sheetId="1" state="visible" r:id="rId2"/>
    <sheet name="CALENDARIO JUNTAS Y V CAMPO" sheetId="2" state="visible" r:id="rId3"/>
    <sheet name="LISTADO DE TALLERES PLANEADOS" sheetId="3" state="visible" r:id="rId4"/>
    <sheet name="REVISIÓN PRESUPUESTARIA 2020-2021" sheetId="4" state="visible" r:id="rId5"/>
    <sheet name="PLAN DE ADQUISCIONES 2021" sheetId="5" state="visible" r:id="rId6"/>
    <sheet name="DELIVERY PROYECTADO MENSUAL " sheetId="6" state="visible" r:id="rId7"/>
  </sheets>
  <externalReferences>
    <externalReference r:id="rId8"/>
  </externalReferences>
  <definedNames>
    <definedName function="false" hidden="false" localSheetId="1" name="_xlnm.Print_Area" vbProcedure="false">'CALENDARIO JUNTAS Y V CAMPO'!$A$1:$G$20</definedName>
    <definedName function="false" hidden="false" localSheetId="5" name="_xlnm.Print_Area" vbProcedure="false">'DELIVERY PROYECTADO MENSUAL '!$A$1:$O$16</definedName>
    <definedName function="false" hidden="false" localSheetId="2" name="_xlnm.Print_Area" vbProcedure="false">'LISTADO DE TALLERES PLANEADOS'!$A$1:$E$3</definedName>
    <definedName function="false" hidden="false" localSheetId="4" name="_xlnm.Print_Area" vbProcedure="false">'PLAN DE ADQUISCIONES 2021'!$A$2:$R$2</definedName>
    <definedName function="false" hidden="false" localSheetId="0" name="_xlnm.Print_Area" vbProcedure="false">'POA 2021'!$A$11:$L$30</definedName>
    <definedName function="false" hidden="false" localSheetId="0" name="_xlnm.Print_Titles" vbProcedure="false">'POA 2021'!$11:$13</definedName>
    <definedName function="false" hidden="false" localSheetId="3" name="_xlnm.Print_Area" vbProcedure="false">'REVISIÓN PRESUPUESTARIA 2020-2021'!$A$1:$K$10</definedName>
    <definedName function="false" hidden="false" localSheetId="3" name="_xlnm.Print_Titles" vbProcedure="false">'REVISIÓN PRESUPUESTARIA 2020-2021'!$4:$10</definedName>
    <definedName function="false" hidden="false" name="Adquisicones" vbProcedure="false">[1]!Table8[#all]</definedName>
    <definedName function="false" hidden="false" name="amendment" vbProcedure="false">[1]lists!$N$21:$N$22</definedName>
    <definedName function="false" hidden="false" name="duration" vbProcedure="false">[1]!Table15[duration]</definedName>
    <definedName function="false" hidden="false" name="status" vbProcedure="false">[1]lists!$N$8:$N$13</definedName>
    <definedName function="false" hidden="false" name="translation" vbProcedure="false">[1]!Table8[#all]</definedName>
    <definedName function="false" hidden="false" name="type" vbProcedure="false">[1]lists!$N$2:$N$5</definedName>
    <definedName function="false" hidden="false" name="validation_list" vbProcedure="false">OFFSET([1]Categories!$O$2,,,COUNTIF([1]!Table_owssvr[validation_list],"?*"))</definedName>
    <definedName function="false" hidden="false" localSheetId="4" name="_xlnm.Print_Area_0" vbProcedure="false">#REF!</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<sst xmlns="http://schemas.openxmlformats.org/spreadsheetml/2006/main" count="397" uniqueCount="218">
  <si>
    <t xml:space="preserve">Programa Operativo Anual 2021 </t>
  </si>
  <si>
    <t xml:space="preserve">No.</t>
  </si>
  <si>
    <t xml:space="preserve">Indicadores</t>
  </si>
  <si>
    <t xml:space="preserve">Target (Meta)
2021</t>
  </si>
  <si>
    <t xml:space="preserve">Riesgos</t>
  </si>
  <si>
    <t xml:space="preserve">Medidas de mitigación </t>
  </si>
  <si>
    <t xml:space="preserve">Actividades planeadas</t>
  </si>
  <si>
    <t xml:space="preserve">Monto</t>
  </si>
  <si>
    <t xml:space="preserve">Trimestre</t>
  </si>
  <si>
    <t xml:space="preserve">Observaciones </t>
  </si>
  <si>
    <t xml:space="preserve">Q1</t>
  </si>
  <si>
    <t xml:space="preserve">Q2</t>
  </si>
  <si>
    <t xml:space="preserve">Q3</t>
  </si>
  <si>
    <t xml:space="preserve">Q4</t>
  </si>
  <si>
    <t xml:space="preserve">Resultado 1 Eficiencia Institucional </t>
  </si>
  <si>
    <t xml:space="preserve">Porcentaje de ANP que llevan a cabo la evaluación de la efectividad de su manejo. </t>
  </si>
  <si>
    <t xml:space="preserve">
Riesgo 
Financiero: Que el presupuesto autorizado al proyecto sufra recortes presupuestales por parte del gobierno federal o tenga retrasos de acuerdo a lo establecido en calendario. 
Político: Que las prioridades del gobierno federal se modifiquen y realice un recorte en el presupuesto autorizado al proyecto.
</t>
  </si>
  <si>
    <t xml:space="preserve">Que la coordinación del proyecto mantenga permanete comunicación con  la Oficina del Comisionado con el propósito de notificar los avances del proyecto y las necesidades o requerimientos financieros y técnicos que se requieren para el logro de sus objetivos y resultados, así como con la Dirección Ejecutiva de Administración y Efectividad Institucional área responsable del ejercicio de recursos de la CONANP. 
</t>
  </si>
  <si>
    <t xml:space="preserve">Elaborar los TR de una consultoría que realice una evaluación externa acerca de los resultados de la implementación del i-efectividad en 2018 
En el 2021 se llevará a cabo una segunda evaluación de las ANP que fueron evaluadas en el 2019, ahora a través del Sistema de iefectividad</t>
  </si>
  <si>
    <t xml:space="preserve">La meta se alcanzará a través del los SC que el  proyecto Sinergia+  tiene contratadados, apoyados con la consultoría externa</t>
  </si>
  <si>
    <t xml:space="preserve">Porcentaje de ANP que planean e implementan acciones  en sus Programas Operativos Anuales a partir de los resultados obtenidos  de la evaluación  efectividad de su  manejo.</t>
  </si>
  <si>
    <t xml:space="preserve">Para la programación del POA 2021 la plataforma del SGPOA incluirá los 48 indicadores del iefectividad y el algoritmo para que seleccionen la actividad de planeación que corresponde a cada indicador del i-efectividad.</t>
  </si>
  <si>
    <t xml:space="preserve">La meta se alcanzará a través del los SC que el  proyecto Sinergia+  tiene contratadados.</t>
  </si>
  <si>
    <t xml:space="preserve">Número de Decretos modificados o Acuerdos secretariales formulados que permitan la protección apropiada de la biodiversidad y garanticen la conservación en las ANP</t>
  </si>
  <si>
    <t xml:space="preserve">Se encuentran en proceso de publicación 3 modificaciones de decreto, cada uno en diferentes etapas. El trabajo para su publicación continuará en el 2021.
</t>
  </si>
  <si>
    <t xml:space="preserve">Número de Programas de Manejo que incorporan la implementación de acciones de adaptación y mitigación de cambio climático.</t>
  </si>
  <si>
    <r>
      <rPr>
        <sz val="10"/>
        <rFont val="Calibri Light"/>
        <family val="2"/>
        <charset val="1"/>
      </rPr>
      <t xml:space="preserve">Se encuentran en proceso de elaboración o modificación
11 Programas de Manejo.
El trabajo para su publicación continuará en el 2021.
</t>
    </r>
    <r>
      <rPr>
        <b val="true"/>
        <sz val="10"/>
        <rFont val="Calibri Light"/>
        <family val="2"/>
        <charset val="1"/>
      </rPr>
      <t xml:space="preserve">
</t>
    </r>
    <r>
      <rPr>
        <sz val="10"/>
        <rFont val="Calibri Light"/>
        <family val="2"/>
        <charset val="1"/>
      </rPr>
      <t xml:space="preserve">Continuar el trabaja con el proyecto proyecto Manejo Integrado del Paisaje y Conservación de la Biodiversidad en la Sierra Madre Oriental (MIP) para apoyar la actualización de los Términos de Referencia para Programas de Manejo.</t>
    </r>
  </si>
  <si>
    <t xml:space="preserve">
La meta se alcanzará a través del los SC que el  proyecto Sinergia+  tiene contratadados. El recurso es para viáticos y su ejercicio se coordinará con la DGDIP y la DGCD</t>
  </si>
  <si>
    <t xml:space="preserve">Número de ANP que gestionan efectivamente sus acuerdos y designaciones internacionales.</t>
  </si>
  <si>
    <t xml:space="preserve">Se continuará con el seguimiento para que las ANP que cuentna con designación MaB - Hombre y Biosfera o Sitio RAMSAR - Convención de Humedales o World Heritage - Patrimonio Mundial, lleven a cabo los informes que deben entregar a cada una de esas instancias o las que se requieran</t>
  </si>
  <si>
    <t xml:space="preserve">Número de opiniones técnicas  (manifestaciones de impacto ambiental) que consideran los objetos de conservación establecidos en los Programas de Manejo de las ANP</t>
  </si>
  <si>
    <r>
      <rPr>
        <sz val="10"/>
        <color rgb="FF000000"/>
        <rFont val="Calibri Light"/>
        <family val="2"/>
        <charset val="1"/>
      </rPr>
      <t xml:space="preserve">
Se fortalecerá a personal de la CONANP a través de la implementación de un taller</t>
    </r>
    <r>
      <rPr>
        <strike val="true"/>
        <sz val="10"/>
        <color rgb="FF000000"/>
        <rFont val="Calibri Light"/>
        <family val="2"/>
        <charset val="1"/>
      </rPr>
      <t xml:space="preserve"> </t>
    </r>
    <r>
      <rPr>
        <sz val="10"/>
        <color rgb="FF000000"/>
        <rFont val="Calibri Light"/>
        <family val="2"/>
        <charset val="1"/>
      </rPr>
      <t xml:space="preserve">para el fortalecimiento en el análisis de proyectos y emisión de opiniones técnicas. Este taller se realizará vía remota</t>
    </r>
  </si>
  <si>
    <t xml:space="preserve">Presupuesto basado en resultados de la CONANP</t>
  </si>
  <si>
    <t xml:space="preserve">Documentar el proceso a partir del cual la CONANP cuenta con un prespuesto basado en resultados. </t>
  </si>
  <si>
    <t xml:space="preserve">Número de personas en las ANP que se capacitan en temas diversos relacionados al manejo de las ANP.</t>
  </si>
  <si>
    <t xml:space="preserve">1.Taller(es)de capacitación a los Enlaces y Operadores de programas de Subsidio de las 9 Direcciones Regionales de la CONANP sobre la actualización de la Normatividad 2021
2. Capacitación(es) en materia de Opiniones técnicas.
3. Taller de capacitación en Contraloría Social de los Programas de Subsidio 2021
4. Capacitaciones en certificación de ANP
5.Taller(es) en temas de adaptación y mitigación al cambio climático 
Se seguirá procurando que los talleres sean vía remota</t>
  </si>
  <si>
    <t xml:space="preserve">La meta se alcanzará a través del los SC que el  proyecto Sinergia+  tiene contratadados.
Los 90,000 se consideran para viáticos y pasajes los cuales se distribuirán entre la DGOR, la DGCD y la DGDIP</t>
  </si>
  <si>
    <t xml:space="preserve">Número de campañas o iniciativas que promuevan el cambio de conducta en torno a toma de conciencia sobre la importancia de la conservación de la biodiversidad en las ANP</t>
  </si>
  <si>
    <t xml:space="preserve">1. Elaborar materiales de difusión de las ANP.
2. Llevar a cabo campañas, activaciones o iniciativas relacionadas en el tema de cultura y educación 
3. Actividades para la Semana Nacional de la Conservación. 
</t>
  </si>
  <si>
    <t xml:space="preserve">Porcentaje del personal adminsitrativo de cada UR que es capacitado en el proceso de planeación con base en resultados</t>
  </si>
  <si>
    <t xml:space="preserve">Coordinar acciones con las diferentes Direcciones Generales y Sustantivas de la CONANP para que al menos una persona de cada una de ellas se capacite en el proceso de planeación con base a resultados. </t>
  </si>
  <si>
    <t xml:space="preserve">Número de ANP que fortalecen su manejo efectivo a través de acciones de conservación, restauración, prevención y mitigación de situaciones de riesgo, así como las acciones de adaptación al cambio climático</t>
  </si>
  <si>
    <t xml:space="preserve">
1. Realizar visitas de supervisión y control a la ejecución de los programas de subsidio 2021 en 9 ANP
2. Que los SC contratados en 62 ANP y 4 Regiones Prioritarias para la Conservación realicen las actitivades comprometidas en sus TR.
</t>
  </si>
  <si>
    <t xml:space="preserve">La meta se alcanzará a través del los SC que el  proyecto Sinergia+  tiene contratadados. Los $240,000 se programan solo para viáticos y pasajes</t>
  </si>
  <si>
    <t xml:space="preserve">Resultado 2 Gobernanza, Participación Ciudadana y Redes de Colaboración</t>
  </si>
  <si>
    <t xml:space="preserve">Porcentaje de ANP con mecanismos de participación institucional creados</t>
  </si>
  <si>
    <t xml:space="preserve">
Riesgo 
Financiero: Que el presupuesto autorizado al proyecto sufra recortes presupuestales por parte del gobierno federal o tenga retrasos de acuerdo a lo establecido en calendario. 
Político: Que las prioridades del gobierno federal se modifiquen y realice un recorte en el presupuesto autorizado al proyecto.
 Social y Ambiental: Que existan las condiciones de salud necesarias en las ANP para que se lleven a cabo las reuniones para la instalación de consejos asesores. 
</t>
  </si>
  <si>
    <t xml:space="preserve">Se coordinará con la Dirección General de Operación Regional las actividades en las Direcciones Regionales de la CONANP que están en posibilidades de instalar Consejos Asesores</t>
  </si>
  <si>
    <t xml:space="preserve">La meta se alcanzará a través del los SC que el  proyecto Sinergia+  tiene contratadados
Los $50,000 se programan solo para viáticos y pasajes</t>
  </si>
  <si>
    <t xml:space="preserve">Porcentaje de Consejos Asesores que requieren fortalecerse para reactivarse y tengan al menos una sesión al año</t>
  </si>
  <si>
    <t xml:space="preserve">1.Seguimiento a través del reporte de que elabore la DGOR. 
2. Se dará seguimiento a la capacitación en línea para Consejos Asesores que se generó con el Proyecto Resiliencia.
</t>
  </si>
  <si>
    <t xml:space="preserve">Número de Consejos Asesores que promueven y cuentan con la participación de mujeres en la toma de decisiones</t>
  </si>
  <si>
    <t xml:space="preserve">1. Se definirán actividades para que los consejos asesores en donde el proyecto tiene trabajadores contratados bajo la modalidad SC se lleve a cabo un curso de capacitación en línea para fortalecer tanto el tema de paricipación, como de cambio climático y equidad de género. 
1.Seguimiento a través del reporte de que elabore la DGOR. </t>
  </si>
  <si>
    <t xml:space="preserve">Número de redes o alianzas de colaboración establecidas a partir de los Consejos Asesores</t>
  </si>
  <si>
    <t xml:space="preserve">1. Se continuará con el seguimiento a la Red de Consejos Asesores de la Región Frontera Sur 
2. Se retomará se lleve a cabo la reunión de intercambio de experiencias de Consejos Asesores para la Región de Península de Yucatán, para promover la constitución de su Red. 
3.- Se buscará establecer alianzas con una red de participación en la Región Noroeste y Alto Golfo de California.</t>
  </si>
  <si>
    <t xml:space="preserve">Número de alianzas o acuerdos nacionales o internacionales para el intercambio de experiencias y la generación de conocimiento en torno a los mecanismos de gestión y manejo de las ANP o para la formulación, ejecución, seguimiento y evaluación de la política pública para el manejo de las ANP</t>
  </si>
  <si>
    <t xml:space="preserve">Se continuará con el seguimiento al trabajo que se tiene con las siguientes alianzas que ya están establecidas:La Red de Parques Latinoamericanos (intercambio de experiencias en ANP); UNAM (cápsulas informativas) CONAGUA y la WWF (desarrollo de la Red de Monitoreo de Reservas de Agua; ASEA desarrollo de un mecanismo de compensaciones ambientales en ANP); ECOSUR y PRONATURA del Noroeste (desarrollo de Planes de Manejo de Sitios Ramsar), etc.</t>
  </si>
  <si>
    <t xml:space="preserve">La meta se alcanzará a través del los SC que el  proyecto Sinergia+  tiene contratadados</t>
  </si>
  <si>
    <t xml:space="preserve">Número de ANP que cuentan con nuevos instrumentos de financiamiento externo (nacional e internacional) que contribuyen a su manejo efectivo</t>
  </si>
  <si>
    <t xml:space="preserve">Se espera concretar la negociación del Proyecto de Cooperación FINANP. </t>
  </si>
  <si>
    <t xml:space="preserve">La meta se alcanzará a través del los SC que el  proyecto Sinergia+  tiene contratadados.
</t>
  </si>
  <si>
    <t xml:space="preserve">Resultado 3 Representación ecológica y conectividad</t>
  </si>
  <si>
    <t xml:space="preserve">Número de hectáreas conservadas a través del mecanismo de ADVC</t>
  </si>
  <si>
    <t xml:space="preserve">6,600 ha</t>
  </si>
  <si>
    <t xml:space="preserve">Llevar a cabo talleres de capacitación, realizar las revisiones técnicas de las solicitudes que lleguen a la CONANP; Llevar a cabo la certificación de las solicitudes que cumplan con los requisitos establecidos en la LGEEPA y su reglamento en materia de ANP. 
</t>
  </si>
  <si>
    <t xml:space="preserve">Porcentaje de
hectáreas que cumplen con los
criterios para conservarse con
Mecanismos de ADVC/Propuesta
de modificación de nombre de
este indicador: Solicitudes de
ADVC revisadas</t>
  </si>
  <si>
    <t xml:space="preserve">Solicitudes de ADVC revisadas</t>
  </si>
  <si>
    <t xml:space="preserve">Número de Instrumentos o iniciativas diseñadas para la conservación de las ADVC/Propuesta de modificación de indicador Número de instrumentos revisados para incluir a las ADVC en los programas de incentivos</t>
  </si>
  <si>
    <t xml:space="preserve">Revisión de lineamiento y Reglas de Operación, que incluyen como beneficiarios a la población de las ADVC</t>
  </si>
  <si>
    <t xml:space="preserve">Número de ANP que identifican sitios para la restauración que fomenten la conectividad y mitigación al cambio climático y desarrollan análisis de vulnerabilidad al cambio climático
</t>
  </si>
  <si>
    <t xml:space="preserve">Se continuará con las evaluaciones de vulnerabilidad en áreas naturales protegidas para identificar medidas de adaptación así como la identificación de sitios con potencial de mitigación </t>
  </si>
  <si>
    <t xml:space="preserve">Resultado 4 Proyectos Estratégicas</t>
  </si>
  <si>
    <t xml:space="preserve">Procesos  fortalecidos para la atención de temas prioritarios que requieren de atención inmediata en las ANP</t>
  </si>
  <si>
    <t xml:space="preserve">Continuar con fortalecimiento del Centro para la Cultura Ambiental en Islas Marías</t>
  </si>
  <si>
    <t xml:space="preserve">Resultado 5 Coordinación del Proyecto </t>
  </si>
  <si>
    <t xml:space="preserve">Seguimiento a la ejecución del proyecto</t>
  </si>
  <si>
    <t xml:space="preserve">Llevar un seguimiento puntual a las actividades realizadas en el proyecto. Convocar a reuniones de manera individual con los responsables de realizar las actividades para el cumplimiento de los indicadores para determinar acciones necesarias en caso de que no se tengan avances. </t>
  </si>
  <si>
    <t xml:space="preserve">Total </t>
  </si>
  <si>
    <t xml:space="preserve">Los viáticos y pasajes podrán utilizarse, si así se decide, en el pago para la realización de talleres</t>
  </si>
  <si>
    <t xml:space="preserve">FORMATO
PLAN OPERATIVO ANUAL (POA ) 2021
Ambiente, Energía y Resiliencia 
Número y Titulo de Proyecto 
CALENDARIO JUNTAS Y VISTAS DE CAMPO </t>
  </si>
  <si>
    <t xml:space="preserve">CALENDARIO DE JUNTAS DE PROYECTO Y/O COMITÉ TÉCNICO</t>
  </si>
  <si>
    <t xml:space="preserve">Número y titulo de proyecto </t>
  </si>
  <si>
    <t xml:space="preserve">Número de Junta </t>
  </si>
  <si>
    <t xml:space="preserve">Fecha propuesta</t>
  </si>
  <si>
    <t xml:space="preserve">Lugar de reunión propuesto  </t>
  </si>
  <si>
    <t xml:space="preserve">00115497 Sinergia+</t>
  </si>
  <si>
    <t xml:space="preserve">Q1 Enero marzo </t>
  </si>
  <si>
    <t xml:space="preserve">13 de enero 2021</t>
  </si>
  <si>
    <t xml:space="preserve">Virtual </t>
  </si>
  <si>
    <t xml:space="preserve">Q2 Abril-Junio</t>
  </si>
  <si>
    <t xml:space="preserve">21 de abril 2021</t>
  </si>
  <si>
    <t xml:space="preserve">Virtual</t>
  </si>
  <si>
    <t xml:space="preserve">Q3 Julio-Septiembre</t>
  </si>
  <si>
    <t xml:space="preserve">20 de julio 2021</t>
  </si>
  <si>
    <t xml:space="preserve">Por definir</t>
  </si>
  <si>
    <t xml:space="preserve">Q4 Octubre-Diciembre </t>
  </si>
  <si>
    <t xml:space="preserve">20 de octubre 2021
08 de duciembre 2021</t>
  </si>
  <si>
    <t xml:space="preserve">CALENDARIO DE VISITAS DE CAMPO </t>
  </si>
  <si>
    <t xml:space="preserve">Oficial-Asociado </t>
  </si>
  <si>
    <t xml:space="preserve">Lugar de visita propuesto  </t>
  </si>
  <si>
    <t xml:space="preserve">19 de febrero</t>
  </si>
  <si>
    <t xml:space="preserve">19 de abril</t>
  </si>
  <si>
    <t xml:space="preserve">15 de julio </t>
  </si>
  <si>
    <t xml:space="preserve">Sede SEMARNAT y Sede PNUD</t>
  </si>
  <si>
    <t xml:space="preserve">18 de octubre y 3 de diciembre</t>
  </si>
  <si>
    <t xml:space="preserve">FORMATO
PLAN OPERATIVO ANUAL (POA ) 2021
Ambiente, Energía y Resiliencia 
Número y Titulo de Proyecto 
LISTADO DE TALLERES </t>
  </si>
  <si>
    <t xml:space="preserve">LISTADO DE TALLERES PLANEADOS </t>
  </si>
  <si>
    <t xml:space="preserve">Título de taller </t>
  </si>
  <si>
    <t xml:space="preserve">Sinergia para fortalecer el manejo efectivo de las Áreas Naturales Protegidas” (SINERGIA+)</t>
  </si>
  <si>
    <t xml:space="preserve">Taller para el fortalecimiento de la gestión y manejo de las ANP</t>
  </si>
  <si>
    <t xml:space="preserve">Finales del mes de septiembre</t>
  </si>
  <si>
    <t xml:space="preserve">Por definir (presencial o virtual)</t>
  </si>
  <si>
    <t xml:space="preserve">Mes de julio</t>
  </si>
  <si>
    <t xml:space="preserve">FORMATO
PLAN OPERATIVO ANUAL (POA ) 2021
Ambiente, Energía y Resiliencia 
Número y Titulo de Proyecto
REVISIÓN PRESUPUETARIA ANUAL 2021
</t>
  </si>
  <si>
    <t xml:space="preserve">Proyecto:  “Sinergia para fortalecer el manejo efectivo de las Áreas Naturales Protegidas”  (SINERGIA+)</t>
  </si>
  <si>
    <t xml:space="preserve">Agencia de implementación: CONANP</t>
  </si>
  <si>
    <t xml:space="preserve">Donante(s):</t>
  </si>
  <si>
    <t xml:space="preserve">Fuente(s) de financiamiento:  CONANP</t>
  </si>
  <si>
    <t xml:space="preserve">Fecha de inicio y fecha de término: 1º de mayo de 2019 al 31 de marzo 2022</t>
  </si>
  <si>
    <t xml:space="preserve">Presupuesto del Proyecto:   210,000,000.00 millones de pesos mexicanos  </t>
  </si>
  <si>
    <t xml:space="preserve">Outcome/Atlas Activity</t>
  </si>
  <si>
    <t xml:space="preserve">Atlas Budgetary Account Code</t>
  </si>
  <si>
    <t xml:space="preserve">ATLAS Budget Description</t>
  </si>
  <si>
    <t xml:space="preserve">TOTAL USD</t>
  </si>
  <si>
    <t xml:space="preserve">Dólares</t>
  </si>
  <si>
    <t xml:space="preserve">Dólares </t>
  </si>
  <si>
    <t xml:space="preserve">Outcome 1</t>
  </si>
  <si>
    <t xml:space="preserve">Consultores Locales </t>
  </si>
  <si>
    <t xml:space="preserve">Servicios Contractuales-Individuales</t>
  </si>
  <si>
    <t xml:space="preserve">Viaticos </t>
  </si>
  <si>
    <t xml:space="preserve">Servicios contractuales empresas </t>
  </si>
  <si>
    <t xml:space="preserve">Equipo y Muebles </t>
  </si>
  <si>
    <t xml:space="preserve">Materiales y Bienes </t>
  </si>
  <si>
    <t xml:space="preserve">Equipo de comunicaciones</t>
  </si>
  <si>
    <t xml:space="preserve">Suministros</t>
  </si>
  <si>
    <t xml:space="preserve">Equipo de Informacion Tecnologico </t>
  </si>
  <si>
    <t xml:space="preserve">Renta y mantenimiento de otros equipo </t>
  </si>
  <si>
    <t xml:space="preserve">Audiovisual y Costo de Impresión de </t>
  </si>
  <si>
    <t xml:space="preserve">Capacitación </t>
  </si>
  <si>
    <t xml:space="preserve">GMS 8%</t>
  </si>
  <si>
    <t xml:space="preserve">Pérdida por diferencia bancaria</t>
  </si>
  <si>
    <t xml:space="preserve">Total Outcome 1</t>
  </si>
  <si>
    <t xml:space="preserve">Outcome 2</t>
  </si>
  <si>
    <t xml:space="preserve">Total Outcome 2</t>
  </si>
  <si>
    <t xml:space="preserve">Outcome 3</t>
  </si>
  <si>
    <t xml:space="preserve">Total Outcome 3</t>
  </si>
  <si>
    <t xml:space="preserve">Outcome 4</t>
  </si>
  <si>
    <t xml:space="preserve">Consultores Internacionales (UNDP Fondo 0400 2020 y Fondo 2021 3000)</t>
  </si>
  <si>
    <t xml:space="preserve">Consultores Locales (UNDP Fondo 0400 2020 y Fondo 2021 3000)</t>
  </si>
  <si>
    <t xml:space="preserve">Viaticos (UNDP) (UNDP Fondo 0400)</t>
  </si>
  <si>
    <t xml:space="preserve">Servicios contractuales empresas (UNDP Fondo 0400 2020 y Fondo 2021 3000)</t>
  </si>
  <si>
    <t xml:space="preserve">Costos Auditoría (UNDP Fondo 3000)</t>
  </si>
  <si>
    <t xml:space="preserve">Capacitación (UNDP Fondo 3000)</t>
  </si>
  <si>
    <t xml:space="preserve">GMS 8% (UNDP Fondo 3000)</t>
  </si>
  <si>
    <t xml:space="preserve">Total Outcome 4</t>
  </si>
  <si>
    <t xml:space="preserve">Outcome 5</t>
  </si>
  <si>
    <t xml:space="preserve">Equipo de comunicaciones y audiovisual</t>
  </si>
  <si>
    <t xml:space="preserve">Costos Auditoría</t>
  </si>
  <si>
    <t xml:space="preserve">Total Outcome 5</t>
  </si>
  <si>
    <t xml:space="preserve">   </t>
  </si>
  <si>
    <r>
      <rPr>
        <b val="true"/>
        <sz val="10"/>
        <color rgb="FF000000"/>
        <rFont val="Arial"/>
        <family val="0"/>
        <charset val="1"/>
      </rPr>
      <t xml:space="preserve">Bureau:</t>
    </r>
    <r>
      <rPr>
        <sz val="10"/>
        <color rgb="FF000000"/>
        <rFont val="Arial"/>
        <family val="0"/>
        <charset val="1"/>
      </rPr>
      <t xml:space="preserve"> RBLAC </t>
    </r>
    <r>
      <rPr>
        <b val="true"/>
        <sz val="10"/>
        <color rgb="FF000000"/>
        <rFont val="Arial"/>
        <family val="0"/>
        <charset val="1"/>
      </rPr>
      <t xml:space="preserve">|</t>
    </r>
    <r>
      <rPr>
        <sz val="10"/>
        <color rgb="FF000000"/>
        <rFont val="Arial"/>
        <family val="0"/>
        <charset val="1"/>
      </rPr>
      <t xml:space="preserve"> </t>
    </r>
    <r>
      <rPr>
        <b val="true"/>
        <sz val="10"/>
        <color rgb="FF000000"/>
        <rFont val="Arial"/>
        <family val="0"/>
        <charset val="1"/>
      </rPr>
      <t xml:space="preserve">Business Unit:</t>
    </r>
    <r>
      <rPr>
        <sz val="10"/>
        <color rgb="FF000000"/>
        <rFont val="Arial"/>
        <family val="0"/>
        <charset val="1"/>
      </rPr>
      <t xml:space="preserve"> Mexico </t>
    </r>
    <r>
      <rPr>
        <b val="true"/>
        <sz val="10"/>
        <color rgb="FF000000"/>
        <rFont val="Arial"/>
        <family val="0"/>
        <charset val="1"/>
      </rPr>
      <t xml:space="preserve">|</t>
    </r>
    <r>
      <rPr>
        <sz val="10"/>
        <color rgb="FF000000"/>
        <rFont val="Arial"/>
        <family val="0"/>
        <charset val="1"/>
      </rPr>
      <t xml:space="preserve"> </t>
    </r>
    <r>
      <rPr>
        <b val="true"/>
        <sz val="10"/>
        <color rgb="FF000000"/>
        <rFont val="Arial"/>
        <family val="0"/>
        <charset val="1"/>
      </rPr>
      <t xml:space="preserve">Project ID:</t>
    </r>
    <r>
      <rPr>
        <sz val="10"/>
        <color rgb="FF000000"/>
        <rFont val="Arial"/>
        <family val="0"/>
        <charset val="1"/>
      </rPr>
      <t xml:space="preserve"> 00115497 </t>
    </r>
    <r>
      <rPr>
        <b val="true"/>
        <sz val="10"/>
        <color rgb="FF000000"/>
        <rFont val="Arial"/>
        <family val="0"/>
        <charset val="1"/>
      </rPr>
      <t xml:space="preserve">|</t>
    </r>
    <r>
      <rPr>
        <sz val="10"/>
        <color rgb="FF000000"/>
        <rFont val="Arial"/>
        <family val="0"/>
        <charset val="1"/>
      </rPr>
      <t xml:space="preserve"> </t>
    </r>
    <r>
      <rPr>
        <b val="true"/>
        <sz val="10"/>
        <color rgb="FF000000"/>
        <rFont val="Arial"/>
        <family val="0"/>
        <charset val="1"/>
      </rPr>
      <t xml:space="preserve">Year:</t>
    </r>
    <r>
      <rPr>
        <sz val="10"/>
        <color rgb="FF000000"/>
        <rFont val="Arial"/>
        <family val="0"/>
        <charset val="1"/>
      </rPr>
      <t xml:space="preserve"> 2021 </t>
    </r>
    <r>
      <rPr>
        <b val="true"/>
        <sz val="10"/>
        <color rgb="FF000000"/>
        <rFont val="Arial"/>
        <family val="0"/>
        <charset val="1"/>
      </rPr>
      <t xml:space="preserve">|</t>
    </r>
    <r>
      <rPr>
        <sz val="10"/>
        <color rgb="FF000000"/>
        <rFont val="Arial"/>
        <family val="0"/>
        <charset val="1"/>
      </rPr>
      <t xml:space="preserve"> </t>
    </r>
    <r>
      <rPr>
        <b val="true"/>
        <sz val="10"/>
        <color rgb="FF000000"/>
        <rFont val="Arial"/>
        <family val="0"/>
        <charset val="1"/>
      </rPr>
      <t xml:space="preserve">Report Date:</t>
    </r>
    <r>
      <rPr>
        <sz val="10"/>
        <color rgb="FF000000"/>
        <rFont val="Arial"/>
        <family val="0"/>
        <charset val="1"/>
      </rPr>
      <t xml:space="preserve"> March 03, 2021</t>
    </r>
  </si>
  <si>
    <t xml:space="preserve">#</t>
  </si>
  <si>
    <t xml:space="preserve">Request ID</t>
  </si>
  <si>
    <t xml:space="preserve">Requester Name</t>
  </si>
  <si>
    <t xml:space="preserve">Title of Procurement Action</t>
  </si>
  <si>
    <t xml:space="preserve">Type of Procurement Action</t>
  </si>
  <si>
    <t xml:space="preserve">Procurement Category</t>
  </si>
  <si>
    <t xml:space="preserve">Estimated Contract Value (USD) </t>
  </si>
  <si>
    <t xml:space="preserve">Is
Amendment?</t>
  </si>
  <si>
    <t xml:space="preserve">Amendment Value (USD)</t>
  </si>
  <si>
    <t xml:space="preserve">Submission Date for Documents</t>
  </si>
  <si>
    <t xml:space="preserve">Target Purchase Order Date 
(if Goods)</t>
  </si>
  <si>
    <t xml:space="preserve">Planned Contract Start Date 
(if Civil Works, IC, or Services)</t>
  </si>
  <si>
    <t xml:space="preserve">MEX-0000120615</t>
  </si>
  <si>
    <t xml:space="preserve">Rafael Labrada</t>
  </si>
  <si>
    <t xml:space="preserve">Servicios de consultoría Area Verde Consultor JR Climate Promise</t>
  </si>
  <si>
    <t xml:space="preserve">Individual Contract</t>
  </si>
  <si>
    <t xml:space="preserve">Individual Consultants - National</t>
  </si>
  <si>
    <t xml:space="preserve">No</t>
  </si>
  <si>
    <t xml:space="preserve">MEX-0000120616</t>
  </si>
  <si>
    <t xml:space="preserve">Servicios de consultoría Area Gris Consultor JR Climate Promise</t>
  </si>
  <si>
    <t xml:space="preserve">MEX-0000120617</t>
  </si>
  <si>
    <t xml:space="preserve">Servicios de consultoría Consultor SR Climate Promise</t>
  </si>
  <si>
    <t xml:space="preserve">MEX-0000123218</t>
  </si>
  <si>
    <t xml:space="preserve">Diseño y desarrollo de un sitio web sobre las Contribuciones Determinadas a nivel Nacional alojado d</t>
  </si>
  <si>
    <t xml:space="preserve">MEX-0000131767</t>
  </si>
  <si>
    <t xml:space="preserve">Rosalba Obregon</t>
  </si>
  <si>
    <t xml:space="preserve">Adquisición de equipo</t>
  </si>
  <si>
    <t xml:space="preserve">Goods</t>
  </si>
  <si>
    <t xml:space="preserve">Computer Software</t>
  </si>
  <si>
    <t xml:space="preserve">MEX-0000131768</t>
  </si>
  <si>
    <t xml:space="preserve">Adquisición de Bienes para el Centro de Cultura Ambiental en Islas Marías</t>
  </si>
  <si>
    <t xml:space="preserve">Furniture and Fixtures</t>
  </si>
  <si>
    <t xml:space="preserve">MEX-0000131769</t>
  </si>
  <si>
    <t xml:space="preserve">Services</t>
  </si>
  <si>
    <t xml:space="preserve">Hotel – Accommodation, Event Hosting, including catering</t>
  </si>
  <si>
    <t xml:space="preserve">MEX-0000131770</t>
  </si>
  <si>
    <t xml:space="preserve">Adquisición de equipo/pago de dominio</t>
  </si>
  <si>
    <t xml:space="preserve">MEX-0000131771</t>
  </si>
  <si>
    <t xml:space="preserve">TOTAL</t>
  </si>
  <si>
    <t xml:space="preserve">Grand Total (Estimated Contract Value+ Amendment Value)</t>
  </si>
  <si>
    <r>
      <rPr>
        <sz val="10"/>
        <color rgb="FF000000"/>
        <rFont val="Calibri Light"/>
        <family val="2"/>
        <charset val="1"/>
      </rPr>
      <t xml:space="preserve">FORMATO
PLAN OPERATIVO ANUAL (POA ) 2020
Ambiente, Energía y Resiliencia 
Número y Titulo de Proyecto 
</t>
    </r>
    <r>
      <rPr>
        <b val="true"/>
        <sz val="10"/>
        <color rgb="FF000000"/>
        <rFont val="Calibri Light"/>
        <family val="2"/>
        <charset val="1"/>
      </rPr>
      <t xml:space="preserve">DELIVERY MENSUAL PROYECTADO 2020</t>
    </r>
  </si>
  <si>
    <t xml:space="preserve">Budget Description</t>
  </si>
  <si>
    <t xml:space="preserve">Enero</t>
  </si>
  <si>
    <t xml:space="preserve">Febrero </t>
  </si>
  <si>
    <t xml:space="preserve">Marzo</t>
  </si>
  <si>
    <t xml:space="preserve">Abril </t>
  </si>
  <si>
    <t xml:space="preserve">Mayo </t>
  </si>
  <si>
    <t xml:space="preserve">Junio</t>
  </si>
  <si>
    <t xml:space="preserve">Julio </t>
  </si>
  <si>
    <t xml:space="preserve">Agosto </t>
  </si>
  <si>
    <t xml:space="preserve">Septiempre </t>
  </si>
  <si>
    <t xml:space="preserve">Octubre</t>
  </si>
  <si>
    <t xml:space="preserve">Noviembre </t>
  </si>
  <si>
    <t xml:space="preserve">Diciembre </t>
  </si>
  <si>
    <t xml:space="preserve">Total</t>
  </si>
  <si>
    <t xml:space="preserve">GMS</t>
  </si>
  <si>
    <t xml:space="preserve">*Los viáticos y pasajes podrán utilizarse, si así se decide, en el pago para la realización de talleres</t>
  </si>
</sst>
</file>

<file path=xl/styles.xml><?xml version="1.0" encoding="utf-8"?>
<styleSheet xmlns="http://schemas.openxmlformats.org/spreadsheetml/2006/main">
  <numFmts count="11">
    <numFmt numFmtId="164" formatCode="General"/>
    <numFmt numFmtId="165" formatCode="_-* #,##0.00_-;\-* #,##0.00_-;_-* \-??_-;_-@_-"/>
    <numFmt numFmtId="166" formatCode="0%"/>
    <numFmt numFmtId="167" formatCode="0.00%"/>
    <numFmt numFmtId="168" formatCode="_-\$* #,##0.00_-;&quot;-$&quot;* #,##0.00_-;_-\$* \-??_-;_-@_-"/>
    <numFmt numFmtId="169" formatCode="@"/>
    <numFmt numFmtId="170" formatCode="0"/>
    <numFmt numFmtId="171" formatCode="#,##0.00"/>
    <numFmt numFmtId="172" formatCode="[$-409]#0;\(#0\)"/>
    <numFmt numFmtId="173" formatCode="[$-409]dd\-mmm\-yy"/>
    <numFmt numFmtId="174" formatCode="dd/mm/yy"/>
  </numFmts>
  <fonts count="30">
    <font>
      <sz val="11"/>
      <color rgb="FF000000"/>
      <name val="Calibri"/>
      <family val="2"/>
      <charset val="1"/>
    </font>
    <font>
      <sz val="10"/>
      <name val="Arial"/>
      <family val="0"/>
    </font>
    <font>
      <sz val="10"/>
      <name val="Arial"/>
      <family val="0"/>
    </font>
    <font>
      <sz val="10"/>
      <name val="Arial"/>
      <family val="0"/>
    </font>
    <font>
      <sz val="9"/>
      <name val="Calibri"/>
      <family val="2"/>
      <charset val="1"/>
    </font>
    <font>
      <sz val="15"/>
      <name val="Calibri Light"/>
      <family val="2"/>
      <charset val="1"/>
    </font>
    <font>
      <sz val="10"/>
      <name val="Calibri"/>
      <family val="2"/>
      <charset val="1"/>
    </font>
    <font>
      <sz val="10"/>
      <name val="Calibri Light"/>
      <family val="2"/>
      <charset val="1"/>
    </font>
    <font>
      <sz val="10"/>
      <color rgb="FF000000"/>
      <name val="Calibri"/>
      <family val="0"/>
      <charset val="1"/>
    </font>
    <font>
      <b val="true"/>
      <sz val="10"/>
      <name val="Calibri Light"/>
      <family val="2"/>
      <charset val="1"/>
    </font>
    <font>
      <sz val="10"/>
      <color rgb="FF000000"/>
      <name val="Calibri Light"/>
      <family val="2"/>
      <charset val="1"/>
    </font>
    <font>
      <strike val="true"/>
      <sz val="10"/>
      <color rgb="FF000000"/>
      <name val="Calibri Light"/>
      <family val="2"/>
      <charset val="1"/>
    </font>
    <font>
      <b val="true"/>
      <sz val="10"/>
      <name val="Calibri"/>
      <family val="2"/>
      <charset val="1"/>
    </font>
    <font>
      <sz val="11"/>
      <color rgb="FF000000"/>
      <name val="Calibri Light"/>
      <family val="2"/>
      <charset val="1"/>
    </font>
    <font>
      <sz val="11"/>
      <name val="Calibri Light"/>
      <family val="2"/>
      <charset val="1"/>
    </font>
    <font>
      <b val="true"/>
      <sz val="11"/>
      <color rgb="FF000000"/>
      <name val="Calibri Light"/>
      <family val="2"/>
      <charset val="1"/>
    </font>
    <font>
      <b val="true"/>
      <sz val="11"/>
      <name val="Calibri Light"/>
      <family val="2"/>
      <charset val="1"/>
    </font>
    <font>
      <b val="true"/>
      <sz val="11"/>
      <name val="Calibri"/>
      <family val="2"/>
      <charset val="1"/>
    </font>
    <font>
      <b val="true"/>
      <sz val="11"/>
      <color rgb="FF000000"/>
      <name val="Calibri"/>
      <family val="2"/>
      <charset val="1"/>
    </font>
    <font>
      <sz val="11"/>
      <name val="Calibri"/>
      <family val="2"/>
      <charset val="1"/>
    </font>
    <font>
      <b val="true"/>
      <sz val="16"/>
      <color rgb="FF0000FF"/>
      <name val="Arial"/>
      <family val="0"/>
      <charset val="1"/>
    </font>
    <font>
      <b val="true"/>
      <sz val="10"/>
      <color rgb="FF000000"/>
      <name val="Arial"/>
      <family val="0"/>
      <charset val="1"/>
    </font>
    <font>
      <sz val="10"/>
      <color rgb="FF000000"/>
      <name val="Arial"/>
      <family val="0"/>
      <charset val="1"/>
    </font>
    <font>
      <b val="true"/>
      <sz val="9"/>
      <color rgb="FF000000"/>
      <name val="Arial"/>
      <family val="0"/>
      <charset val="1"/>
    </font>
    <font>
      <sz val="9"/>
      <color rgb="FF000000"/>
      <name val="Arial"/>
      <family val="0"/>
      <charset val="1"/>
    </font>
    <font>
      <sz val="10"/>
      <color rgb="FF000000"/>
      <name val="Calibri"/>
      <family val="2"/>
      <charset val="1"/>
    </font>
    <font>
      <b val="true"/>
      <sz val="10"/>
      <color rgb="FF000000"/>
      <name val="Calibri Light"/>
      <family val="2"/>
      <charset val="1"/>
    </font>
    <font>
      <b val="true"/>
      <sz val="10"/>
      <color rgb="FF000000"/>
      <name val="Calibri"/>
      <family val="2"/>
      <charset val="1"/>
    </font>
    <font>
      <sz val="10"/>
      <color rgb="FFFFFFFF"/>
      <name val="Calibri"/>
      <family val="2"/>
      <charset val="1"/>
    </font>
    <font>
      <b val="true"/>
      <sz val="10"/>
      <color rgb="FFFF0000"/>
      <name val="Calibri"/>
      <family val="2"/>
      <charset val="1"/>
    </font>
  </fonts>
  <fills count="14">
    <fill>
      <patternFill patternType="none"/>
    </fill>
    <fill>
      <patternFill patternType="gray125"/>
    </fill>
    <fill>
      <patternFill patternType="solid">
        <fgColor rgb="FFFFFFFF"/>
        <bgColor rgb="FFF2F2F2"/>
      </patternFill>
    </fill>
    <fill>
      <patternFill patternType="solid">
        <fgColor rgb="FFDCE6F2"/>
        <bgColor rgb="FFDAE3F3"/>
      </patternFill>
    </fill>
    <fill>
      <patternFill patternType="solid">
        <fgColor rgb="FF0369A3"/>
        <bgColor rgb="FF008080"/>
      </patternFill>
    </fill>
    <fill>
      <patternFill patternType="solid">
        <fgColor rgb="FF63BBEE"/>
        <bgColor rgb="FF8FAADC"/>
      </patternFill>
    </fill>
    <fill>
      <patternFill patternType="solid">
        <fgColor rgb="FFAADCF7"/>
        <bgColor rgb="FFADD8E6"/>
      </patternFill>
    </fill>
    <fill>
      <patternFill patternType="solid">
        <fgColor rgb="FFDAE3F3"/>
        <bgColor rgb="FFDCE6F2"/>
      </patternFill>
    </fill>
    <fill>
      <patternFill patternType="solid">
        <fgColor rgb="FF9DC3E6"/>
        <bgColor rgb="FFB0C4DE"/>
      </patternFill>
    </fill>
    <fill>
      <patternFill patternType="solid">
        <fgColor rgb="FF2E75B6"/>
        <bgColor rgb="FF0369A3"/>
      </patternFill>
    </fill>
    <fill>
      <patternFill patternType="solid">
        <fgColor rgb="FFB0C4DE"/>
        <bgColor rgb="FF9DC3E6"/>
      </patternFill>
    </fill>
    <fill>
      <patternFill patternType="solid">
        <fgColor rgb="FFADD8E6"/>
        <bgColor rgb="FFAADCF7"/>
      </patternFill>
    </fill>
    <fill>
      <patternFill patternType="solid">
        <fgColor rgb="FFDCDCDC"/>
        <bgColor rgb="FFDAE3F3"/>
      </patternFill>
    </fill>
    <fill>
      <patternFill patternType="solid">
        <fgColor rgb="FF95B3D7"/>
        <bgColor rgb="FF8FAADC"/>
      </patternFill>
    </fill>
  </fills>
  <borders count="11">
    <border diagonalUp="false" diagonalDown="false">
      <left/>
      <right/>
      <top/>
      <bottom/>
      <diagonal/>
    </border>
    <border diagonalUp="false" diagonalDown="false">
      <left style="thin">
        <color rgb="FF95B3D7"/>
      </left>
      <right style="thin">
        <color rgb="FF95B3D7"/>
      </right>
      <top style="thin">
        <color rgb="FF95B3D7"/>
      </top>
      <bottom style="thin">
        <color rgb="FF95B3D7"/>
      </bottom>
      <diagonal/>
    </border>
    <border diagonalUp="false" diagonalDown="false">
      <left style="thin">
        <color rgb="FF95B3D7"/>
      </left>
      <right style="thin">
        <color rgb="FF95B3D7"/>
      </right>
      <top style="thin">
        <color rgb="FF95B3D7"/>
      </top>
      <bottom/>
      <diagonal/>
    </border>
    <border diagonalUp="false" diagonalDown="false">
      <left style="thin">
        <color rgb="FF95B3D7"/>
      </left>
      <right/>
      <top/>
      <bottom style="thin">
        <color rgb="FF95B3D7"/>
      </bottom>
      <diagonal/>
    </border>
    <border diagonalUp="false" diagonalDown="false">
      <left/>
      <right/>
      <top/>
      <bottom style="thin">
        <color rgb="FF95B3D7"/>
      </bottom>
      <diagonal/>
    </border>
    <border diagonalUp="false" diagonalDown="false">
      <left/>
      <right style="thin">
        <color rgb="FF95B3D7"/>
      </right>
      <top/>
      <bottom style="thin">
        <color rgb="FF95B3D7"/>
      </bottom>
      <diagonal/>
    </border>
    <border diagonalUp="false" diagonalDown="false">
      <left/>
      <right/>
      <top style="thin">
        <color rgb="FF95B3D7"/>
      </top>
      <bottom style="thin">
        <color rgb="FF95B3D7"/>
      </bottom>
      <diagonal/>
    </border>
    <border diagonalUp="false" diagonalDown="false">
      <left style="thin">
        <color rgb="FF8FAADC"/>
      </left>
      <right style="thin">
        <color rgb="FF8FAADC"/>
      </right>
      <top style="thin">
        <color rgb="FF8FAADC"/>
      </top>
      <bottom style="thin">
        <color rgb="FF8FAADC"/>
      </bottom>
      <diagonal/>
    </border>
    <border diagonalUp="false" diagonalDown="false">
      <left style="thin">
        <color rgb="FF8FAADC"/>
      </left>
      <right style="thin">
        <color rgb="FF8FAADC"/>
      </right>
      <top/>
      <bottom style="thin">
        <color rgb="FF8FAADC"/>
      </bottom>
      <diagonal/>
    </border>
    <border diagonalUp="false" diagonalDown="false">
      <left style="thin">
        <color rgb="FFF2F2F2"/>
      </left>
      <right style="thin">
        <color rgb="FFF2F2F2"/>
      </right>
      <top style="thin">
        <color rgb="FFF2F2F2"/>
      </top>
      <bottom style="thin">
        <color rgb="FFF2F2F2"/>
      </bottom>
      <diagonal/>
    </border>
    <border diagonalUp="false" diagonalDown="false">
      <left style="thin">
        <color rgb="FFF2F2F2"/>
      </left>
      <right style="thin">
        <color rgb="FFF2F2F2"/>
      </right>
      <top style="thin"/>
      <bottom style="thin">
        <color rgb="FFF2F2F2"/>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165" fontId="0" fillId="0" borderId="0" applyFont="true" applyBorder="false" applyAlignment="true" applyProtection="false">
      <alignment horizontal="general" vertical="bottom" textRotation="0" wrapText="false" indent="0" shrinkToFit="false"/>
    </xf>
    <xf numFmtId="41" fontId="1" fillId="0" borderId="0" applyFont="true" applyBorder="false" applyAlignment="false" applyProtection="false"/>
    <xf numFmtId="168" fontId="0" fillId="0" borderId="0" applyFont="true" applyBorder="false" applyAlignment="true" applyProtection="false">
      <alignment horizontal="general" vertical="bottom" textRotation="0" wrapText="false" indent="0" shrinkToFit="false"/>
    </xf>
    <xf numFmtId="42" fontId="1" fillId="0" borderId="0" applyFont="true" applyBorder="false" applyAlignment="false" applyProtection="false"/>
    <xf numFmtId="9" fontId="1" fillId="0" borderId="0" applyFont="true" applyBorder="false" applyAlignment="false" applyProtection="false"/>
    <xf numFmtId="164" fontId="0" fillId="0" borderId="0" applyFont="true" applyBorder="true" applyAlignment="true" applyProtection="true">
      <alignment horizontal="general" vertical="bottom" textRotation="0" wrapText="false" indent="0" shrinkToFit="false"/>
      <protection locked="true" hidden="false"/>
    </xf>
  </cellStyleXfs>
  <cellXfs count="120">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0" borderId="0" xfId="0" applyFont="true" applyBorder="false" applyAlignment="true" applyProtection="false">
      <alignment horizontal="left" vertical="bottom" textRotation="0" wrapText="false" indent="0" shrinkToFit="false"/>
      <protection locked="true" hidden="false"/>
    </xf>
    <xf numFmtId="164" fontId="4" fillId="2" borderId="0" xfId="0" applyFont="true" applyBorder="false" applyAlignment="true" applyProtection="false">
      <alignment horizontal="left" vertical="center"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5" fontId="4" fillId="0" borderId="0" xfId="15" applyFont="true" applyBorder="true" applyAlignment="true" applyProtection="true">
      <alignment horizontal="right" vertical="bottom" textRotation="0" wrapText="false" indent="0" shrinkToFit="false"/>
      <protection locked="true" hidden="false"/>
    </xf>
    <xf numFmtId="165" fontId="4" fillId="0" borderId="0" xfId="15" applyFont="true" applyBorder="true" applyAlignment="true" applyProtection="true">
      <alignment horizontal="general" vertical="bottom" textRotation="0" wrapText="false" indent="0" shrinkToFit="false"/>
      <protection locked="true" hidden="false"/>
    </xf>
    <xf numFmtId="165" fontId="5" fillId="3" borderId="0" xfId="15" applyFont="true" applyBorder="true" applyAlignment="true" applyProtection="true">
      <alignment horizontal="center" vertical="center" textRotation="0" wrapText="true" indent="0" shrinkToFit="false"/>
      <protection locked="true" hidden="false"/>
    </xf>
    <xf numFmtId="164" fontId="6" fillId="0" borderId="0" xfId="0" applyFont="true" applyBorder="false" applyAlignment="false" applyProtection="false">
      <alignment horizontal="general" vertical="bottom" textRotation="0" wrapText="false" indent="0" shrinkToFit="false"/>
      <protection locked="true" hidden="false"/>
    </xf>
    <xf numFmtId="164" fontId="6" fillId="2" borderId="0" xfId="0" applyFont="true" applyBorder="false" applyAlignment="true" applyProtection="false">
      <alignment horizontal="left" vertical="center" textRotation="0" wrapText="false" indent="0" shrinkToFit="false"/>
      <protection locked="true" hidden="false"/>
    </xf>
    <xf numFmtId="165" fontId="6" fillId="0" borderId="0" xfId="15" applyFont="true" applyBorder="true" applyAlignment="true" applyProtection="true">
      <alignment horizontal="right" vertical="bottom" textRotation="0" wrapText="false" indent="0" shrinkToFit="false"/>
      <protection locked="true" hidden="false"/>
    </xf>
    <xf numFmtId="165" fontId="6" fillId="0" borderId="0" xfId="15" applyFont="true" applyBorder="true" applyAlignment="true" applyProtection="true">
      <alignment horizontal="general" vertical="bottom" textRotation="0" wrapText="false" indent="0" shrinkToFit="false"/>
      <protection locked="true" hidden="false"/>
    </xf>
    <xf numFmtId="164" fontId="6" fillId="4" borderId="0" xfId="0" applyFont="true" applyBorder="true" applyAlignment="true" applyProtection="false">
      <alignment horizontal="center" vertical="center" textRotation="0" wrapText="false" indent="0" shrinkToFit="false"/>
      <protection locked="true" hidden="false"/>
    </xf>
    <xf numFmtId="164" fontId="6" fillId="4" borderId="0" xfId="0" applyFont="true" applyBorder="false" applyAlignment="false" applyProtection="false">
      <alignment horizontal="general" vertical="bottom" textRotation="0" wrapText="false" indent="0" shrinkToFit="false"/>
      <protection locked="true" hidden="false"/>
    </xf>
    <xf numFmtId="164" fontId="7" fillId="2" borderId="1" xfId="0" applyFont="true" applyBorder="true" applyAlignment="true" applyProtection="false">
      <alignment horizontal="center" vertical="center" textRotation="0" wrapText="true" indent="0" shrinkToFit="false"/>
      <protection locked="true" hidden="false"/>
    </xf>
    <xf numFmtId="165" fontId="7" fillId="2" borderId="1" xfId="15" applyFont="true" applyBorder="true" applyAlignment="true" applyProtection="true">
      <alignment horizontal="center" vertical="center" textRotation="0" wrapText="true" indent="0" shrinkToFit="false"/>
      <protection locked="true" hidden="false"/>
    </xf>
    <xf numFmtId="164" fontId="7" fillId="0" borderId="1" xfId="0" applyFont="true" applyBorder="true" applyAlignment="true" applyProtection="false">
      <alignment horizontal="center" vertical="center" textRotation="0" wrapText="true" indent="0" shrinkToFit="false"/>
      <protection locked="true" hidden="false"/>
    </xf>
    <xf numFmtId="164" fontId="7" fillId="5" borderId="1" xfId="0" applyFont="true" applyBorder="true" applyAlignment="true" applyProtection="false">
      <alignment horizontal="left" vertical="center" textRotation="0" wrapText="false" indent="0" shrinkToFit="false"/>
      <protection locked="true" hidden="false"/>
    </xf>
    <xf numFmtId="165" fontId="7" fillId="5" borderId="1" xfId="15" applyFont="true" applyBorder="true" applyAlignment="true" applyProtection="true">
      <alignment horizontal="left" vertical="center" textRotation="0" wrapText="false" indent="0" shrinkToFit="false"/>
      <protection locked="true" hidden="false"/>
    </xf>
    <xf numFmtId="164" fontId="6" fillId="0" borderId="0" xfId="0" applyFont="true" applyBorder="false" applyAlignment="true" applyProtection="false">
      <alignment horizontal="left" vertical="bottom" textRotation="0" wrapText="false" indent="0" shrinkToFit="false"/>
      <protection locked="true" hidden="false"/>
    </xf>
    <xf numFmtId="164" fontId="7" fillId="2" borderId="1" xfId="0" applyFont="true" applyBorder="true" applyAlignment="true" applyProtection="false">
      <alignment horizontal="left" vertical="center" textRotation="0" wrapText="true" indent="0" shrinkToFit="false"/>
      <protection locked="true" hidden="false"/>
    </xf>
    <xf numFmtId="166" fontId="7" fillId="2" borderId="1" xfId="0" applyFont="true" applyBorder="true" applyAlignment="true" applyProtection="false">
      <alignment horizontal="center" vertical="center" textRotation="0" wrapText="true" indent="0" shrinkToFit="false"/>
      <protection locked="true" hidden="false"/>
    </xf>
    <xf numFmtId="164" fontId="7" fillId="2" borderId="1" xfId="0" applyFont="true" applyBorder="true" applyAlignment="true" applyProtection="false">
      <alignment horizontal="general" vertical="center" textRotation="0" wrapText="true" indent="0" shrinkToFit="false"/>
      <protection locked="true" hidden="false"/>
    </xf>
    <xf numFmtId="167" fontId="7" fillId="2" borderId="1" xfId="0" applyFont="true" applyBorder="true" applyAlignment="true" applyProtection="false">
      <alignment horizontal="center" vertical="center" textRotation="0" wrapText="true" indent="0" shrinkToFit="false"/>
      <protection locked="true" hidden="false"/>
    </xf>
    <xf numFmtId="164" fontId="8" fillId="2" borderId="1" xfId="0" applyFont="true" applyBorder="true" applyAlignment="true" applyProtection="false">
      <alignment horizontal="left" vertical="center" textRotation="0" wrapText="true" indent="0" shrinkToFit="false"/>
      <protection locked="true" hidden="false"/>
    </xf>
    <xf numFmtId="164" fontId="10" fillId="2" borderId="1" xfId="0" applyFont="true" applyBorder="true" applyAlignment="true" applyProtection="false">
      <alignment horizontal="left" vertical="center" textRotation="0" wrapText="true" indent="0" shrinkToFit="false"/>
      <protection locked="true" hidden="false"/>
    </xf>
    <xf numFmtId="164" fontId="10" fillId="2" borderId="1" xfId="0" applyFont="true" applyBorder="true" applyAlignment="true" applyProtection="false">
      <alignment horizontal="general" vertical="center" textRotation="0" wrapText="true" indent="0" shrinkToFit="false"/>
      <protection locked="true" hidden="false"/>
    </xf>
    <xf numFmtId="164" fontId="6" fillId="0" borderId="0" xfId="0" applyFont="true" applyBorder="false" applyAlignment="true" applyProtection="false">
      <alignment horizontal="center" vertical="center" textRotation="0" wrapText="false" indent="0" shrinkToFit="false"/>
      <protection locked="true" hidden="false"/>
    </xf>
    <xf numFmtId="168" fontId="6" fillId="0" borderId="1" xfId="17" applyFont="true" applyBorder="true" applyAlignment="true" applyProtection="true">
      <alignment horizontal="right" vertical="center" textRotation="0" wrapText="false" indent="0" shrinkToFit="false"/>
      <protection locked="true" hidden="false"/>
    </xf>
    <xf numFmtId="164" fontId="12" fillId="6" borderId="0" xfId="0" applyFont="true" applyBorder="false" applyAlignment="false" applyProtection="false">
      <alignment horizontal="general" vertical="bottom" textRotation="0" wrapText="false" indent="0" shrinkToFit="false"/>
      <protection locked="true" hidden="false"/>
    </xf>
    <xf numFmtId="164" fontId="12" fillId="6" borderId="1" xfId="0" applyFont="true" applyBorder="true" applyAlignment="true" applyProtection="false">
      <alignment horizontal="left" vertical="center" textRotation="0" wrapText="true" indent="0" shrinkToFit="false"/>
      <protection locked="true" hidden="false"/>
    </xf>
    <xf numFmtId="166" fontId="12" fillId="6" borderId="1" xfId="0" applyFont="true" applyBorder="true" applyAlignment="true" applyProtection="false">
      <alignment horizontal="center" vertical="center" textRotation="0" wrapText="true" indent="0" shrinkToFit="false"/>
      <protection locked="true" hidden="false"/>
    </xf>
    <xf numFmtId="168" fontId="12" fillId="6" borderId="1" xfId="17" applyFont="true" applyBorder="true" applyAlignment="true" applyProtection="true">
      <alignment horizontal="right" vertical="center" textRotation="0" wrapText="false" indent="0" shrinkToFit="false"/>
      <protection locked="true" hidden="false"/>
    </xf>
    <xf numFmtId="165" fontId="12" fillId="6" borderId="1" xfId="15" applyFont="true" applyBorder="true" applyAlignment="true" applyProtection="true">
      <alignment horizontal="center" vertical="center" textRotation="0" wrapText="true" indent="0" shrinkToFit="false"/>
      <protection locked="true" hidden="false"/>
    </xf>
    <xf numFmtId="164" fontId="12" fillId="6" borderId="1" xfId="0" applyFont="true" applyBorder="true" applyAlignment="true" applyProtection="false">
      <alignment horizontal="general" vertical="center" textRotation="0" wrapText="true" indent="0" shrinkToFit="false"/>
      <protection locked="true" hidden="false"/>
    </xf>
    <xf numFmtId="165" fontId="6" fillId="0" borderId="0" xfId="0" applyFont="true" applyBorder="false" applyAlignment="false" applyProtection="false">
      <alignment horizontal="general" vertical="bottom" textRotation="0" wrapText="false" indent="0" shrinkToFit="false"/>
      <protection locked="true" hidden="false"/>
    </xf>
    <xf numFmtId="164" fontId="13" fillId="3" borderId="0" xfId="0" applyFont="true" applyBorder="true" applyAlignment="true" applyProtection="false">
      <alignment horizontal="center" vertical="center" textRotation="0" wrapText="true" indent="0" shrinkToFit="false"/>
      <protection locked="true" hidden="false"/>
    </xf>
    <xf numFmtId="164" fontId="13" fillId="0" borderId="0" xfId="0" applyFont="true" applyBorder="false" applyAlignment="false" applyProtection="false">
      <alignment horizontal="general" vertical="bottom" textRotation="0" wrapText="false" indent="0" shrinkToFit="false"/>
      <protection locked="true" hidden="false"/>
    </xf>
    <xf numFmtId="164" fontId="13" fillId="3" borderId="2" xfId="0" applyFont="true" applyBorder="true" applyAlignment="true" applyProtection="false">
      <alignment horizontal="center" vertical="center" textRotation="0" wrapText="true" indent="0" shrinkToFit="false"/>
      <protection locked="true" hidden="false"/>
    </xf>
    <xf numFmtId="164" fontId="14" fillId="2" borderId="1" xfId="0" applyFont="true" applyBorder="true" applyAlignment="true" applyProtection="false">
      <alignment horizontal="center" vertical="center" textRotation="0" wrapText="true" indent="0" shrinkToFit="false"/>
      <protection locked="true" hidden="false"/>
    </xf>
    <xf numFmtId="169" fontId="14" fillId="2" borderId="1" xfId="0" applyFont="true" applyBorder="true" applyAlignment="true" applyProtection="false">
      <alignment horizontal="center" vertical="center" textRotation="0" wrapText="true" indent="0" shrinkToFit="false"/>
      <protection locked="true" hidden="false"/>
    </xf>
    <xf numFmtId="164" fontId="14" fillId="2" borderId="1" xfId="0" applyFont="true" applyBorder="true" applyAlignment="true" applyProtection="false">
      <alignment horizontal="left" vertical="center" textRotation="0" wrapText="true" indent="0" shrinkToFit="false"/>
      <protection locked="true" hidden="false"/>
    </xf>
    <xf numFmtId="164" fontId="13" fillId="3" borderId="3" xfId="0" applyFont="true" applyBorder="true" applyAlignment="false" applyProtection="false">
      <alignment horizontal="general" vertical="bottom" textRotation="0" wrapText="false" indent="0" shrinkToFit="false"/>
      <protection locked="true" hidden="false"/>
    </xf>
    <xf numFmtId="164" fontId="13" fillId="3" borderId="4" xfId="0" applyFont="true" applyBorder="true" applyAlignment="false" applyProtection="false">
      <alignment horizontal="general" vertical="bottom" textRotation="0" wrapText="false" indent="0" shrinkToFit="false"/>
      <protection locked="true" hidden="false"/>
    </xf>
    <xf numFmtId="164" fontId="13" fillId="3" borderId="5" xfId="0" applyFont="true" applyBorder="true" applyAlignment="false" applyProtection="false">
      <alignment horizontal="general" vertical="bottom" textRotation="0" wrapText="false" indent="0" shrinkToFit="false"/>
      <protection locked="true" hidden="false"/>
    </xf>
    <xf numFmtId="164" fontId="0" fillId="0" borderId="6" xfId="0" applyFont="false" applyBorder="true" applyAlignment="true" applyProtection="false">
      <alignment horizontal="center" vertical="bottom" textRotation="0" wrapText="false" indent="0" shrinkToFit="false"/>
      <protection locked="true" hidden="false"/>
    </xf>
    <xf numFmtId="164" fontId="15" fillId="3" borderId="2" xfId="0" applyFont="true" applyBorder="true" applyAlignment="true" applyProtection="false">
      <alignment horizontal="center" vertical="center" textRotation="0" wrapText="true" indent="0" shrinkToFit="false"/>
      <protection locked="true" hidden="false"/>
    </xf>
    <xf numFmtId="164" fontId="16" fillId="2" borderId="1" xfId="0" applyFont="true" applyBorder="true" applyAlignment="true" applyProtection="false">
      <alignment horizontal="center" vertical="center" textRotation="0" wrapText="true" indent="0" shrinkToFit="false"/>
      <protection locked="true" hidden="false"/>
    </xf>
    <xf numFmtId="164" fontId="0" fillId="0" borderId="0" xfId="0" applyFont="false" applyBorder="false" applyAlignment="true" applyProtection="false">
      <alignment horizontal="left" vertical="bottom" textRotation="0" wrapText="false" indent="0" shrinkToFit="false"/>
      <protection locked="true" hidden="false"/>
    </xf>
    <xf numFmtId="164" fontId="13" fillId="0" borderId="0" xfId="0" applyFont="true" applyBorder="false" applyAlignment="true" applyProtection="false">
      <alignment horizontal="left" vertical="bottom" textRotation="0" wrapText="false" indent="0" shrinkToFit="false"/>
      <protection locked="true" hidden="false"/>
    </xf>
    <xf numFmtId="169" fontId="14" fillId="2" borderId="1" xfId="0" applyFont="true" applyBorder="true" applyAlignment="true" applyProtection="false">
      <alignment horizontal="left" vertical="center" textRotation="0" wrapText="true" indent="0" shrinkToFit="false"/>
      <protection locked="true" hidden="false"/>
    </xf>
    <xf numFmtId="165" fontId="0" fillId="0" borderId="0" xfId="15" applyFont="true" applyBorder="true" applyAlignment="true" applyProtection="true">
      <alignment horizontal="general" vertical="bottom" textRotation="0" wrapText="false" indent="0" shrinkToFit="false"/>
      <protection locked="true" hidden="false"/>
    </xf>
    <xf numFmtId="164" fontId="15" fillId="7" borderId="0" xfId="0" applyFont="true" applyBorder="true" applyAlignment="true" applyProtection="false">
      <alignment horizontal="center" vertical="center" textRotation="0" wrapText="true" indent="0" shrinkToFit="false"/>
      <protection locked="true" hidden="false"/>
    </xf>
    <xf numFmtId="164" fontId="17" fillId="0" borderId="0" xfId="0" applyFont="true" applyBorder="true" applyAlignment="true" applyProtection="false">
      <alignment horizontal="left" vertical="center" textRotation="0" wrapText="false" indent="0" shrinkToFit="false"/>
      <protection locked="true" hidden="false"/>
    </xf>
    <xf numFmtId="164" fontId="13" fillId="3" borderId="0" xfId="0" applyFont="true" applyBorder="false" applyAlignment="true" applyProtection="false">
      <alignment horizontal="center" vertical="center" textRotation="0" wrapText="true" indent="0" shrinkToFit="false"/>
      <protection locked="true" hidden="false"/>
    </xf>
    <xf numFmtId="164" fontId="17" fillId="0" borderId="0" xfId="0" applyFont="true" applyBorder="true" applyAlignment="true" applyProtection="false">
      <alignment horizontal="left" vertical="center" textRotation="0" wrapText="true" indent="0" shrinkToFit="false"/>
      <protection locked="true" hidden="false"/>
    </xf>
    <xf numFmtId="164" fontId="17" fillId="0" borderId="0" xfId="0" applyFont="true" applyBorder="false" applyAlignment="true" applyProtection="false">
      <alignment horizontal="left" vertical="center" textRotation="0" wrapText="false" indent="0" shrinkToFit="false"/>
      <protection locked="true" hidden="false"/>
    </xf>
    <xf numFmtId="164" fontId="17" fillId="0" borderId="0" xfId="0" applyFont="true" applyBorder="false" applyAlignment="true" applyProtection="false">
      <alignment horizontal="left" vertical="center" textRotation="0" wrapText="true" indent="0" shrinkToFit="false"/>
      <protection locked="true" hidden="false"/>
    </xf>
    <xf numFmtId="164" fontId="18" fillId="0" borderId="0" xfId="0" applyFont="true" applyBorder="true" applyAlignment="true" applyProtection="false">
      <alignment horizontal="left" vertical="center" textRotation="0" wrapText="true" indent="0" shrinkToFit="false"/>
      <protection locked="true" hidden="false"/>
    </xf>
    <xf numFmtId="164" fontId="0" fillId="0" borderId="0" xfId="0" applyFont="true" applyBorder="false" applyAlignment="true" applyProtection="false">
      <alignment horizontal="left" vertical="bottom" textRotation="0" wrapText="false" indent="0" shrinkToFit="false"/>
      <protection locked="true" hidden="false"/>
    </xf>
    <xf numFmtId="164" fontId="19" fillId="0" borderId="0" xfId="0" applyFont="true" applyBorder="false" applyAlignment="false" applyProtection="false">
      <alignment horizontal="general" vertical="bottom" textRotation="0" wrapText="false" indent="0" shrinkToFit="false"/>
      <protection locked="true" hidden="false"/>
    </xf>
    <xf numFmtId="170" fontId="19" fillId="0" borderId="0" xfId="0" applyFont="true" applyBorder="false" applyAlignment="true" applyProtection="false">
      <alignment horizontal="center" vertical="bottom" textRotation="0" wrapText="false" indent="0" shrinkToFit="false"/>
      <protection locked="true" hidden="false"/>
    </xf>
    <xf numFmtId="171" fontId="19" fillId="0" borderId="0" xfId="0" applyFont="true" applyBorder="false" applyAlignment="true" applyProtection="false">
      <alignment horizontal="center" vertical="bottom" textRotation="0" wrapText="false" indent="0" shrinkToFit="false"/>
      <protection locked="true" hidden="false"/>
    </xf>
    <xf numFmtId="164" fontId="18" fillId="7" borderId="7" xfId="0" applyFont="true" applyBorder="true" applyAlignment="true" applyProtection="false">
      <alignment horizontal="center" vertical="center" textRotation="0" wrapText="true" indent="0" shrinkToFit="false"/>
      <protection locked="true" hidden="false"/>
    </xf>
    <xf numFmtId="164" fontId="18" fillId="0" borderId="0" xfId="0" applyFont="true" applyBorder="false" applyAlignment="true" applyProtection="false">
      <alignment horizontal="left" vertical="center" textRotation="0" wrapText="true" indent="0" shrinkToFit="false"/>
      <protection locked="true" hidden="false"/>
    </xf>
    <xf numFmtId="171" fontId="18" fillId="7" borderId="8" xfId="0" applyFont="true" applyBorder="true" applyAlignment="true" applyProtection="false">
      <alignment horizontal="center" vertical="center" textRotation="0" wrapText="true" indent="0" shrinkToFit="false"/>
      <protection locked="true" hidden="false"/>
    </xf>
    <xf numFmtId="165" fontId="18" fillId="7" borderId="7" xfId="15" applyFont="true" applyBorder="true" applyAlignment="true" applyProtection="true">
      <alignment horizontal="center" vertical="center" textRotation="0" wrapText="tru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4" fontId="18" fillId="0" borderId="7" xfId="0" applyFont="true" applyBorder="true" applyAlignment="true" applyProtection="false">
      <alignment horizontal="left" vertical="center" textRotation="0" wrapText="true" indent="0" shrinkToFit="false"/>
      <protection locked="true" hidden="false"/>
    </xf>
    <xf numFmtId="164" fontId="0" fillId="0" borderId="7" xfId="0" applyFont="true" applyBorder="true" applyAlignment="true" applyProtection="false">
      <alignment horizontal="center" vertical="center" textRotation="0" wrapText="false" indent="0" shrinkToFit="false"/>
      <protection locked="true" hidden="false"/>
    </xf>
    <xf numFmtId="164" fontId="0" fillId="0" borderId="7" xfId="0" applyFont="true" applyBorder="true" applyAlignment="true" applyProtection="false">
      <alignment horizontal="general" vertical="center" textRotation="0" wrapText="true" indent="0" shrinkToFit="false"/>
      <protection locked="true" hidden="false"/>
    </xf>
    <xf numFmtId="171" fontId="0" fillId="0" borderId="7" xfId="0" applyFont="true" applyBorder="true" applyAlignment="true" applyProtection="false">
      <alignment horizontal="general" vertical="center" textRotation="0" wrapText="true" indent="0" shrinkToFit="false"/>
      <protection locked="true" hidden="false"/>
    </xf>
    <xf numFmtId="168" fontId="0" fillId="0" borderId="7" xfId="17" applyFont="true" applyBorder="true" applyAlignment="true" applyProtection="true">
      <alignment horizontal="right" vertical="center" textRotation="0" wrapText="false" indent="0" shrinkToFit="false"/>
      <protection locked="true" hidden="false"/>
    </xf>
    <xf numFmtId="164" fontId="18" fillId="0" borderId="8" xfId="0" applyFont="true" applyBorder="true" applyAlignment="true" applyProtection="false">
      <alignment horizontal="left" vertical="center" textRotation="0" wrapText="true" indent="0" shrinkToFit="false"/>
      <protection locked="true" hidden="false"/>
    </xf>
    <xf numFmtId="168" fontId="18" fillId="8" borderId="7" xfId="17" applyFont="true" applyBorder="true" applyAlignment="true" applyProtection="true">
      <alignment horizontal="left" vertical="center" textRotation="0" wrapText="false" indent="0" shrinkToFit="false"/>
      <protection locked="true" hidden="false"/>
    </xf>
    <xf numFmtId="168" fontId="18" fillId="8" borderId="7" xfId="17" applyFont="true" applyBorder="true" applyAlignment="true" applyProtection="true">
      <alignment horizontal="right" vertical="center" textRotation="0" wrapText="false" indent="0" shrinkToFit="false"/>
      <protection locked="true" hidden="false"/>
    </xf>
    <xf numFmtId="171" fontId="18" fillId="8" borderId="7" xfId="17" applyFont="true" applyBorder="true" applyAlignment="true" applyProtection="true">
      <alignment horizontal="right" vertical="center" textRotation="0" wrapText="false" indent="0" shrinkToFit="false"/>
      <protection locked="true" hidden="false"/>
    </xf>
    <xf numFmtId="164" fontId="18" fillId="0" borderId="7" xfId="0" applyFont="true" applyBorder="true" applyAlignment="true" applyProtection="false">
      <alignment horizontal="center" vertical="center" textRotation="0" wrapText="true" indent="0" shrinkToFit="false"/>
      <protection locked="true" hidden="false"/>
    </xf>
    <xf numFmtId="168" fontId="18" fillId="9" borderId="7" xfId="17" applyFont="true" applyBorder="true" applyAlignment="true" applyProtection="true">
      <alignment horizontal="left" vertical="center" textRotation="0" wrapText="false" indent="0" shrinkToFit="false"/>
      <protection locked="true" hidden="false"/>
    </xf>
    <xf numFmtId="168" fontId="18" fillId="9" borderId="7" xfId="17" applyFont="true" applyBorder="true" applyAlignment="true" applyProtection="true">
      <alignment horizontal="right" vertical="center" textRotation="0" wrapText="false" indent="0" shrinkToFit="false"/>
      <protection locked="true" hidden="false"/>
    </xf>
    <xf numFmtId="164" fontId="0" fillId="0" borderId="0" xfId="0" applyFont="false" applyBorder="false" applyAlignment="true" applyProtection="false">
      <alignment horizontal="general" vertical="bottom" textRotation="0" wrapText="true" indent="0" shrinkToFit="false"/>
      <protection locked="true" hidden="false"/>
    </xf>
    <xf numFmtId="164" fontId="0" fillId="0" borderId="0" xfId="0" applyFont="false" applyBorder="false" applyAlignment="true" applyProtection="false">
      <alignment horizontal="center" vertical="center" textRotation="0" wrapText="false" indent="0" shrinkToFit="false"/>
      <protection locked="true" hidden="false"/>
    </xf>
    <xf numFmtId="165" fontId="0" fillId="0" borderId="0" xfId="15" applyFont="false" applyBorder="true" applyAlignment="false" applyProtection="true">
      <alignment horizontal="general" vertical="bottom" textRotation="0" wrapText="false" indent="0" shrinkToFit="false"/>
      <protection locked="true" hidden="false"/>
    </xf>
    <xf numFmtId="164" fontId="0" fillId="0" borderId="0" xfId="0" applyFont="true" applyBorder="false" applyAlignment="true" applyProtection="false">
      <alignment horizontal="general" vertical="bottom" textRotation="0" wrapText="true" indent="0" shrinkToFit="false"/>
      <protection locked="true" hidden="false"/>
    </xf>
    <xf numFmtId="164" fontId="20" fillId="0" borderId="0" xfId="20" applyFont="true" applyBorder="true" applyAlignment="true" applyProtection="false">
      <alignment horizontal="center" vertical="center" textRotation="0" wrapText="true" indent="0" shrinkToFit="false" readingOrder="1"/>
      <protection locked="true" hidden="false"/>
    </xf>
    <xf numFmtId="164" fontId="21" fillId="0" borderId="0" xfId="20" applyFont="true" applyBorder="true" applyAlignment="true" applyProtection="false">
      <alignment horizontal="center" vertical="top" textRotation="0" wrapText="true" indent="0" shrinkToFit="false" readingOrder="1"/>
      <protection locked="true" hidden="false"/>
    </xf>
    <xf numFmtId="164" fontId="23" fillId="10" borderId="9" xfId="20" applyFont="true" applyBorder="true" applyAlignment="true" applyProtection="false">
      <alignment horizontal="center" vertical="center" textRotation="0" wrapText="true" indent="0" shrinkToFit="false" readingOrder="1"/>
      <protection locked="true" hidden="false"/>
    </xf>
    <xf numFmtId="164" fontId="0" fillId="0" borderId="0" xfId="0" applyFont="true" applyBorder="true" applyAlignment="false" applyProtection="false">
      <alignment horizontal="general" vertical="bottom" textRotation="0" wrapText="false" indent="0" shrinkToFit="false"/>
      <protection locked="true" hidden="false"/>
    </xf>
    <xf numFmtId="164" fontId="24" fillId="2" borderId="9" xfId="20" applyFont="true" applyBorder="true" applyAlignment="true" applyProtection="false">
      <alignment horizontal="right" vertical="top" textRotation="0" wrapText="true" indent="0" shrinkToFit="false" readingOrder="1"/>
      <protection locked="true" hidden="false"/>
    </xf>
    <xf numFmtId="164" fontId="24" fillId="2" borderId="9" xfId="20" applyFont="true" applyBorder="true" applyAlignment="true" applyProtection="false">
      <alignment horizontal="left" vertical="top" textRotation="0" wrapText="true" indent="0" shrinkToFit="false" readingOrder="1"/>
      <protection locked="true" hidden="false"/>
    </xf>
    <xf numFmtId="172" fontId="24" fillId="2" borderId="9" xfId="20" applyFont="true" applyBorder="true" applyAlignment="true" applyProtection="false">
      <alignment horizontal="right" vertical="top" textRotation="0" wrapText="true" indent="0" shrinkToFit="false" readingOrder="1"/>
      <protection locked="true" hidden="false"/>
    </xf>
    <xf numFmtId="164" fontId="24" fillId="2" borderId="9" xfId="20" applyFont="true" applyBorder="true" applyAlignment="true" applyProtection="false">
      <alignment horizontal="center" vertical="top" textRotation="0" wrapText="true" indent="0" shrinkToFit="false" readingOrder="1"/>
      <protection locked="true" hidden="false"/>
    </xf>
    <xf numFmtId="173" fontId="24" fillId="2" borderId="9" xfId="20" applyFont="true" applyBorder="true" applyAlignment="true" applyProtection="false">
      <alignment horizontal="center" vertical="top" textRotation="0" wrapText="true" indent="0" shrinkToFit="false" readingOrder="1"/>
      <protection locked="true" hidden="false"/>
    </xf>
    <xf numFmtId="164" fontId="24" fillId="11" borderId="9" xfId="20" applyFont="true" applyBorder="true" applyAlignment="true" applyProtection="false">
      <alignment horizontal="right" vertical="top" textRotation="0" wrapText="true" indent="0" shrinkToFit="false" readingOrder="1"/>
      <protection locked="true" hidden="false"/>
    </xf>
    <xf numFmtId="164" fontId="24" fillId="11" borderId="9" xfId="20" applyFont="true" applyBorder="true" applyAlignment="true" applyProtection="false">
      <alignment horizontal="left" vertical="top" textRotation="0" wrapText="true" indent="0" shrinkToFit="false" readingOrder="1"/>
      <protection locked="true" hidden="false"/>
    </xf>
    <xf numFmtId="172" fontId="24" fillId="11" borderId="9" xfId="20" applyFont="true" applyBorder="true" applyAlignment="true" applyProtection="false">
      <alignment horizontal="right" vertical="top" textRotation="0" wrapText="true" indent="0" shrinkToFit="false" readingOrder="1"/>
      <protection locked="true" hidden="false"/>
    </xf>
    <xf numFmtId="164" fontId="24" fillId="11" borderId="9" xfId="20" applyFont="true" applyBorder="true" applyAlignment="true" applyProtection="false">
      <alignment horizontal="center" vertical="top" textRotation="0" wrapText="true" indent="0" shrinkToFit="false" readingOrder="1"/>
      <protection locked="true" hidden="false"/>
    </xf>
    <xf numFmtId="173" fontId="24" fillId="11" borderId="9" xfId="20" applyFont="true" applyBorder="true" applyAlignment="true" applyProtection="false">
      <alignment horizontal="center" vertical="top" textRotation="0" wrapText="true" indent="0" shrinkToFit="false" readingOrder="1"/>
      <protection locked="true" hidden="false"/>
    </xf>
    <xf numFmtId="174" fontId="0" fillId="0" borderId="0" xfId="0" applyFont="true" applyBorder="false" applyAlignment="true" applyProtection="false">
      <alignment horizontal="general" vertical="bottom" textRotation="0" wrapText="true" indent="0" shrinkToFit="false"/>
      <protection locked="true" hidden="false"/>
    </xf>
    <xf numFmtId="164" fontId="23" fillId="12" borderId="10" xfId="20" applyFont="true" applyBorder="true" applyAlignment="true" applyProtection="false">
      <alignment horizontal="left" vertical="top" textRotation="0" wrapText="true" indent="0" shrinkToFit="false" readingOrder="1"/>
      <protection locked="true" hidden="false"/>
    </xf>
    <xf numFmtId="164" fontId="22" fillId="12" borderId="10" xfId="20" applyFont="true" applyBorder="true" applyAlignment="true" applyProtection="false">
      <alignment horizontal="left" vertical="top" textRotation="0" wrapText="true" indent="0" shrinkToFit="false" readingOrder="1"/>
      <protection locked="true" hidden="false"/>
    </xf>
    <xf numFmtId="172" fontId="23" fillId="12" borderId="10" xfId="20" applyFont="true" applyBorder="true" applyAlignment="true" applyProtection="false">
      <alignment horizontal="right" vertical="top" textRotation="0" wrapText="true" indent="0" shrinkToFit="false" readingOrder="1"/>
      <protection locked="true" hidden="false"/>
    </xf>
    <xf numFmtId="164" fontId="22" fillId="12" borderId="10" xfId="20" applyFont="true" applyBorder="true" applyAlignment="true" applyProtection="false">
      <alignment horizontal="center" vertical="top" textRotation="0" wrapText="true" indent="0" shrinkToFit="false" readingOrder="1"/>
      <protection locked="true" hidden="false"/>
    </xf>
    <xf numFmtId="164" fontId="23" fillId="2" borderId="10" xfId="20" applyFont="true" applyBorder="true" applyAlignment="true" applyProtection="false">
      <alignment horizontal="left" vertical="top" textRotation="0" wrapText="true" indent="0" shrinkToFit="false" readingOrder="1"/>
      <protection locked="true" hidden="false"/>
    </xf>
    <xf numFmtId="164" fontId="21" fillId="2" borderId="10" xfId="20" applyFont="true" applyBorder="true" applyAlignment="true" applyProtection="false">
      <alignment horizontal="right" vertical="top" textRotation="0" wrapText="true" indent="0" shrinkToFit="false" readingOrder="1"/>
      <protection locked="true" hidden="false"/>
    </xf>
    <xf numFmtId="172" fontId="23" fillId="2" borderId="10" xfId="20" applyFont="true" applyBorder="true" applyAlignment="true" applyProtection="false">
      <alignment horizontal="right" vertical="top" textRotation="0" wrapText="true" indent="0" shrinkToFit="false" readingOrder="1"/>
      <protection locked="true" hidden="false"/>
    </xf>
    <xf numFmtId="164" fontId="22" fillId="2" borderId="10" xfId="20" applyFont="true" applyBorder="true" applyAlignment="true" applyProtection="false">
      <alignment horizontal="center" vertical="top" textRotation="0" wrapText="true" indent="0" shrinkToFit="false" readingOrder="1"/>
      <protection locked="true" hidden="false"/>
    </xf>
    <xf numFmtId="164" fontId="0" fillId="0" borderId="0" xfId="0" applyFont="true" applyBorder="true" applyAlignment="true" applyProtection="false">
      <alignment horizontal="general" vertical="bottom" textRotation="0" wrapText="true" indent="0" shrinkToFit="false"/>
      <protection locked="true" hidden="false"/>
    </xf>
    <xf numFmtId="164" fontId="0" fillId="0" borderId="0" xfId="0" applyFont="true" applyBorder="false" applyAlignment="true" applyProtection="false">
      <alignment horizontal="right" vertical="bottom" textRotation="0" wrapText="false" indent="0" shrinkToFit="false"/>
      <protection locked="true" hidden="false"/>
    </xf>
    <xf numFmtId="164" fontId="25" fillId="0" borderId="0" xfId="0" applyFont="true" applyBorder="false" applyAlignment="false" applyProtection="false">
      <alignment horizontal="general" vertical="bottom" textRotation="0" wrapText="false" indent="0" shrinkToFit="false"/>
      <protection locked="true" hidden="false"/>
    </xf>
    <xf numFmtId="164" fontId="10" fillId="3" borderId="0" xfId="0" applyFont="true" applyBorder="true" applyAlignment="true" applyProtection="false">
      <alignment horizontal="center" vertical="center" textRotation="0" wrapText="true" indent="0" shrinkToFit="false"/>
      <protection locked="true" hidden="false"/>
    </xf>
    <xf numFmtId="164" fontId="27" fillId="3" borderId="1" xfId="0" applyFont="true" applyBorder="true" applyAlignment="true" applyProtection="false">
      <alignment horizontal="center" vertical="center" textRotation="0" wrapText="true" indent="0" shrinkToFit="false"/>
      <protection locked="true" hidden="false"/>
    </xf>
    <xf numFmtId="164" fontId="27" fillId="3" borderId="1" xfId="0" applyFont="true" applyBorder="true" applyAlignment="true" applyProtection="false">
      <alignment horizontal="left" vertical="center" textRotation="0" wrapText="true" indent="0" shrinkToFit="false"/>
      <protection locked="true" hidden="false"/>
    </xf>
    <xf numFmtId="164" fontId="25" fillId="0" borderId="1" xfId="0" applyFont="true" applyBorder="true" applyAlignment="true" applyProtection="false">
      <alignment horizontal="center" vertical="center" textRotation="0" wrapText="false" indent="0" shrinkToFit="false"/>
      <protection locked="true" hidden="false"/>
    </xf>
    <xf numFmtId="164" fontId="25" fillId="0" borderId="1" xfId="0" applyFont="true" applyBorder="true" applyAlignment="true" applyProtection="false">
      <alignment horizontal="general" vertical="center" textRotation="0" wrapText="true" indent="0" shrinkToFit="false"/>
      <protection locked="true" hidden="false"/>
    </xf>
    <xf numFmtId="168" fontId="25" fillId="0" borderId="1" xfId="17" applyFont="true" applyBorder="true" applyAlignment="true" applyProtection="true">
      <alignment horizontal="right" vertical="center" textRotation="0" wrapText="false" indent="0" shrinkToFit="false"/>
      <protection locked="true" hidden="false"/>
    </xf>
    <xf numFmtId="168" fontId="25" fillId="0" borderId="1" xfId="0" applyFont="true" applyBorder="true" applyAlignment="true" applyProtection="false">
      <alignment horizontal="general" vertical="center" textRotation="0" wrapText="true" indent="0" shrinkToFit="false"/>
      <protection locked="true" hidden="false"/>
    </xf>
    <xf numFmtId="164" fontId="28" fillId="13" borderId="1" xfId="0" applyFont="true" applyBorder="true" applyAlignment="true" applyProtection="false">
      <alignment horizontal="center" vertical="center" textRotation="0" wrapText="false" indent="0" shrinkToFit="false"/>
      <protection locked="true" hidden="false"/>
    </xf>
    <xf numFmtId="164" fontId="27" fillId="13" borderId="1" xfId="0" applyFont="true" applyBorder="true" applyAlignment="true" applyProtection="false">
      <alignment horizontal="general" vertical="center" textRotation="0" wrapText="true" indent="0" shrinkToFit="false"/>
      <protection locked="true" hidden="false"/>
    </xf>
    <xf numFmtId="168" fontId="27" fillId="13" borderId="1" xfId="15" applyFont="true" applyBorder="true" applyAlignment="true" applyProtection="true">
      <alignment horizontal="general" vertical="center" textRotation="0" wrapText="true" indent="0" shrinkToFit="false"/>
      <protection locked="true" hidden="false"/>
    </xf>
    <xf numFmtId="164" fontId="29" fillId="0" borderId="0" xfId="0" applyFont="true" applyBorder="false" applyAlignment="false" applyProtection="false">
      <alignment horizontal="general" vertical="bottom"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Normal" xfId="20"/>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0C4DE"/>
      <rgbColor rgb="FF808080"/>
      <rgbColor rgb="FF8FAADC"/>
      <rgbColor rgb="FF993366"/>
      <rgbColor rgb="FFF2F2F2"/>
      <rgbColor rgb="FFDCE6F2"/>
      <rgbColor rgb="FF660066"/>
      <rgbColor rgb="FFFF8080"/>
      <rgbColor rgb="FF0369A3"/>
      <rgbColor rgb="FFDCDCDC"/>
      <rgbColor rgb="FF000080"/>
      <rgbColor rgb="FFFF00FF"/>
      <rgbColor rgb="FFFFFF00"/>
      <rgbColor rgb="FF00FFFF"/>
      <rgbColor rgb="FF800080"/>
      <rgbColor rgb="FF800000"/>
      <rgbColor rgb="FF008080"/>
      <rgbColor rgb="FF0000FF"/>
      <rgbColor rgb="FF00CCFF"/>
      <rgbColor rgb="FFDAE3F3"/>
      <rgbColor rgb="FFADD8E6"/>
      <rgbColor rgb="FFFFFF99"/>
      <rgbColor rgb="FF9DC3E6"/>
      <rgbColor rgb="FFFF99CC"/>
      <rgbColor rgb="FFAADCF7"/>
      <rgbColor rgb="FFFFCC99"/>
      <rgbColor rgb="FF2E75B6"/>
      <rgbColor rgb="FF63BBEE"/>
      <rgbColor rgb="FF99CC00"/>
      <rgbColor rgb="FFFFCC00"/>
      <rgbColor rgb="FFFF9900"/>
      <rgbColor rgb="FFFF6600"/>
      <rgbColor rgb="FF666699"/>
      <rgbColor rgb="FF95B3D7"/>
      <rgbColor rgb="FF003366"/>
      <rgbColor rgb="FF339966"/>
      <rgbColor rgb="FF003300"/>
      <rgbColor rgb="FF333300"/>
      <rgbColor rgb="FF993300"/>
      <rgbColor rgb="FF993366"/>
      <rgbColor rgb="FF333399"/>
      <rgbColor rgb="FF333333"/>
    </indexedColors>
  </colors>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4.xml"/><Relationship Id="rId3" Type="http://schemas.openxmlformats.org/officeDocument/2006/relationships/worksheet" Target="worksheets/sheet2.xml"/><Relationship Id="rId7" Type="http://schemas.openxmlformats.org/officeDocument/2006/relationships/worksheet" Target="worksheets/sheet6.xml"/><Relationship Id="rId12" Type="http://schemas.openxmlformats.org/officeDocument/2006/relationships/customXml" Target="../customXml/item3.xml"/><Relationship Id="rId2" Type="http://schemas.openxmlformats.org/officeDocument/2006/relationships/worksheet" Target="worksheets/sheet1.xml"/><Relationship Id="rId1" Type="http://schemas.openxmlformats.org/officeDocument/2006/relationships/styles" Target="styles.xml"/><Relationship Id="rId6" Type="http://schemas.openxmlformats.org/officeDocument/2006/relationships/worksheet" Target="worksheets/sheet5.xml"/><Relationship Id="rId11" Type="http://schemas.openxmlformats.org/officeDocument/2006/relationships/customXml" Target="../customXml/item2.xml"/><Relationship Id="rId5" Type="http://schemas.openxmlformats.org/officeDocument/2006/relationships/worksheet" Target="worksheets/sheet4.xml"/><Relationship Id="rId10" Type="http://schemas.openxmlformats.org/officeDocument/2006/relationships/customXml" Target="../customXml/item1.xml"/><Relationship Id="rId4" Type="http://schemas.openxmlformats.org/officeDocument/2006/relationships/worksheet" Target="worksheets/sheet3.xml"/><Relationship Id="rId9" Type="http://schemas.openxmlformats.org/officeDocument/2006/relationships/sharedStrings" Target="sharedStrings.xml"/><Relationship Id="rId14" Type="http://schemas.openxmlformats.org/officeDocument/2006/relationships/customXml" Target="../customXml/item5.xml"/></Relationships>
</file>

<file path=xl/drawings/_rels/drawing1.xml.rels><?xml version="1.0" encoding="UTF-8"?>
<Relationships xmlns="http://schemas.openxmlformats.org/package/2006/relationships"><Relationship Id="rId1" Type="http://schemas.openxmlformats.org/officeDocument/2006/relationships/image" Target="../media/image55.png"/>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10</xdr:col>
      <xdr:colOff>637560</xdr:colOff>
      <xdr:row>0</xdr:row>
      <xdr:rowOff>0</xdr:rowOff>
    </xdr:from>
    <xdr:to>
      <xdr:col>11</xdr:col>
      <xdr:colOff>758880</xdr:colOff>
      <xdr:row>10</xdr:row>
      <xdr:rowOff>3240</xdr:rowOff>
    </xdr:to>
    <xdr:pic>
      <xdr:nvPicPr>
        <xdr:cNvPr id="0" name="Imagen 1" descr=""/>
        <xdr:cNvPicPr/>
      </xdr:nvPicPr>
      <xdr:blipFill>
        <a:blip r:embed="rId1"/>
        <a:stretch/>
      </xdr:blipFill>
      <xdr:spPr>
        <a:xfrm>
          <a:off x="14332320" y="0"/>
          <a:ext cx="1068840" cy="1628640"/>
        </a:xfrm>
        <a:prstGeom prst="rect">
          <a:avLst/>
        </a:prstGeom>
        <a:ln>
          <a:noFill/>
        </a:ln>
      </xdr:spPr>
    </xdr:pic>
    <xdr:clientData/>
  </xdr:twoCellAnchor>
</xdr:wsDr>
</file>

<file path=xl/externalLinks/_rels/externalLink1.xml.rels><?xml version="1.0" encoding="UTF-8"?>
<Relationships xmlns="http://schemas.openxmlformats.org/package/2006/relationships"><Relationship Id="rId1" Type="http://schemas.openxmlformats.org/officeDocument/2006/relationships/externalLinkPath" Target="arianne.hidalgo/Documents/Plan%20de%20Adquisiciones_PROMPT.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Instruct."/>
      <sheetName val="Plan"/>
      <sheetName val="Categories"/>
      <sheetName val="categories (2)"/>
      <sheetName val="lists"/>
      <sheetName val="Plan de Adquisiciones_PROMPT"/>
    </sheetNames>
    <sheetDataSet>
      <sheetData sheetId="0"/>
      <sheetData sheetId="1"/>
      <sheetData sheetId="2"/>
      <sheetData sheetId="3"/>
      <sheetData sheetId="4"/>
      <sheetData sheetId="5"/>
    </sheetDataSet>
  </externalBook>
</externalLink>
</file>

<file path=xl/worksheets/_rels/sheet1.xml.rels><?xml version="1.0" encoding="UTF-8"?>
<Relationships xmlns="http://schemas.openxmlformats.org/package/2006/relationships"><Relationship Id="rId1"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BR1045"/>
  <sheetViews>
    <sheetView showFormulas="false" showGridLines="true" showRowColHeaders="true" showZeros="true" rightToLeft="false" tabSelected="false" showOutlineSymbols="true" defaultGridColor="true" view="normal" topLeftCell="A9" colorId="64" zoomScale="80" zoomScaleNormal="80" zoomScalePageLayoutView="100" workbookViewId="0">
      <selection pane="topLeft" activeCell="F17" activeCellId="0" sqref="F17"/>
    </sheetView>
  </sheetViews>
  <sheetFormatPr defaultColWidth="11.43359375" defaultRowHeight="12.8" zeroHeight="false" outlineLevelRow="0" outlineLevelCol="0"/>
  <cols>
    <col collapsed="false" customWidth="true" hidden="false" outlineLevel="0" max="1" min="1" style="1" width="19.14"/>
    <col collapsed="false" customWidth="true" hidden="false" outlineLevel="0" max="2" min="2" style="2" width="16.41"/>
    <col collapsed="false" customWidth="true" hidden="false" outlineLevel="0" max="3" min="3" style="3" width="16.41"/>
    <col collapsed="false" customWidth="true" hidden="false" outlineLevel="0" max="4" min="4" style="3" width="23.57"/>
    <col collapsed="false" customWidth="true" hidden="false" outlineLevel="0" max="5" min="5" style="3" width="31.28"/>
    <col collapsed="false" customWidth="true" hidden="false" outlineLevel="0" max="6" min="6" style="3" width="28.42"/>
    <col collapsed="false" customWidth="true" hidden="false" outlineLevel="0" max="7" min="7" style="4" width="15.15"/>
    <col collapsed="false" customWidth="true" hidden="false" outlineLevel="0" max="8" min="8" style="5" width="13.43"/>
    <col collapsed="false" customWidth="true" hidden="false" outlineLevel="0" max="10" min="9" style="5" width="15.15"/>
    <col collapsed="false" customWidth="true" hidden="false" outlineLevel="0" max="11" min="11" style="5" width="13.43"/>
    <col collapsed="false" customWidth="true" hidden="false" outlineLevel="0" max="12" min="12" style="3" width="15.42"/>
    <col collapsed="false" customWidth="false" hidden="false" outlineLevel="0" max="1024" min="13" style="3" width="11.42"/>
  </cols>
  <sheetData>
    <row r="1" customFormat="false" ht="12.8" hidden="false" customHeight="false" outlineLevel="0" collapsed="false">
      <c r="B1" s="1"/>
      <c r="C1" s="1"/>
    </row>
    <row r="2" customFormat="false" ht="12.8" hidden="false" customHeight="false" outlineLevel="0" collapsed="false">
      <c r="B2" s="1"/>
      <c r="C2" s="1"/>
    </row>
    <row r="3" customFormat="false" ht="12.8" hidden="false" customHeight="false" outlineLevel="0" collapsed="false">
      <c r="B3" s="1"/>
      <c r="C3" s="1"/>
    </row>
    <row r="4" customFormat="false" ht="12.8" hidden="false" customHeight="false" outlineLevel="0" collapsed="false">
      <c r="B4" s="1"/>
      <c r="C4" s="1"/>
    </row>
    <row r="5" customFormat="false" ht="12.8" hidden="false" customHeight="false" outlineLevel="0" collapsed="false">
      <c r="B5" s="1"/>
      <c r="C5" s="1"/>
    </row>
    <row r="6" customFormat="false" ht="12.8" hidden="false" customHeight="false" outlineLevel="0" collapsed="false">
      <c r="B6" s="1"/>
      <c r="C6" s="1"/>
    </row>
    <row r="7" customFormat="false" ht="12.8" hidden="false" customHeight="false" outlineLevel="0" collapsed="false">
      <c r="B7" s="1"/>
      <c r="C7" s="1"/>
    </row>
    <row r="8" customFormat="false" ht="12.8" hidden="false" customHeight="false" outlineLevel="0" collapsed="false">
      <c r="B8" s="1"/>
      <c r="C8" s="1"/>
    </row>
    <row r="9" customFormat="false" ht="12.8" hidden="false" customHeight="false" outlineLevel="0" collapsed="false">
      <c r="B9" s="1"/>
      <c r="C9" s="1"/>
    </row>
    <row r="10" customFormat="false" ht="12.8" hidden="false" customHeight="false" outlineLevel="0" collapsed="false">
      <c r="B10" s="1"/>
      <c r="C10" s="1"/>
    </row>
    <row r="11" customFormat="false" ht="18.55" hidden="false" customHeight="true" outlineLevel="0" collapsed="false">
      <c r="A11" s="6" t="s">
        <v>0</v>
      </c>
      <c r="B11" s="6"/>
      <c r="C11" s="6"/>
      <c r="D11" s="6"/>
      <c r="E11" s="6"/>
      <c r="F11" s="6"/>
      <c r="G11" s="6"/>
      <c r="H11" s="6"/>
      <c r="I11" s="6"/>
      <c r="J11" s="6"/>
      <c r="K11" s="6"/>
      <c r="L11" s="6"/>
    </row>
    <row r="12" s="7" customFormat="true" ht="12.8" hidden="false" customHeight="false" outlineLevel="0" collapsed="false">
      <c r="B12" s="8"/>
      <c r="G12" s="9"/>
      <c r="H12" s="10"/>
      <c r="I12" s="10"/>
      <c r="J12" s="10"/>
      <c r="K12" s="10"/>
    </row>
    <row r="13" s="12" customFormat="true" ht="12.8" hidden="false" customHeight="false" outlineLevel="0" collapsed="false">
      <c r="A13" s="11"/>
      <c r="B13" s="11"/>
      <c r="C13" s="11"/>
      <c r="D13" s="11"/>
      <c r="E13" s="11"/>
      <c r="F13" s="11"/>
      <c r="G13" s="11"/>
      <c r="H13" s="11"/>
      <c r="I13" s="11"/>
      <c r="J13" s="11"/>
      <c r="K13" s="11"/>
      <c r="L13" s="11"/>
      <c r="M13" s="7"/>
      <c r="N13" s="7"/>
      <c r="O13" s="7"/>
      <c r="P13" s="7"/>
      <c r="Q13" s="7"/>
      <c r="R13" s="7"/>
      <c r="S13" s="7"/>
      <c r="T13" s="7"/>
      <c r="U13" s="7"/>
      <c r="V13" s="7"/>
      <c r="W13" s="7"/>
      <c r="X13" s="7"/>
      <c r="Y13" s="7"/>
      <c r="Z13" s="7"/>
      <c r="AA13" s="7"/>
      <c r="AB13" s="7"/>
      <c r="AC13" s="7"/>
      <c r="AD13" s="7"/>
      <c r="AE13" s="7"/>
      <c r="AF13" s="7"/>
      <c r="AG13" s="7"/>
      <c r="AH13" s="7"/>
      <c r="AI13" s="7"/>
      <c r="AJ13" s="7"/>
      <c r="AK13" s="7"/>
      <c r="AL13" s="7"/>
      <c r="AM13" s="7"/>
      <c r="AN13" s="7"/>
      <c r="AO13" s="7"/>
      <c r="AP13" s="7"/>
      <c r="AQ13" s="7"/>
      <c r="AR13" s="7"/>
      <c r="AS13" s="7"/>
      <c r="AT13" s="7"/>
      <c r="AU13" s="7"/>
      <c r="AV13" s="7"/>
      <c r="AW13" s="7"/>
      <c r="AX13" s="7"/>
      <c r="AY13" s="7"/>
      <c r="AZ13" s="7"/>
      <c r="BA13" s="7"/>
      <c r="BB13" s="7"/>
      <c r="BC13" s="7"/>
      <c r="BD13" s="7"/>
      <c r="BE13" s="7"/>
      <c r="BF13" s="7"/>
      <c r="BG13" s="7"/>
      <c r="BH13" s="7"/>
      <c r="BI13" s="7"/>
      <c r="BJ13" s="7"/>
      <c r="BK13" s="7"/>
      <c r="BL13" s="7"/>
      <c r="BM13" s="7"/>
      <c r="BN13" s="7"/>
      <c r="BO13" s="7"/>
      <c r="BP13" s="7"/>
      <c r="BQ13" s="7"/>
      <c r="BR13" s="7"/>
    </row>
    <row r="14" s="7" customFormat="true" ht="12.75" hidden="false" customHeight="true" outlineLevel="0" collapsed="false">
      <c r="A14" s="13" t="s">
        <v>1</v>
      </c>
      <c r="B14" s="13" t="s">
        <v>2</v>
      </c>
      <c r="C14" s="13" t="s">
        <v>3</v>
      </c>
      <c r="D14" s="13" t="s">
        <v>4</v>
      </c>
      <c r="E14" s="13" t="s">
        <v>5</v>
      </c>
      <c r="F14" s="13" t="s">
        <v>6</v>
      </c>
      <c r="G14" s="14" t="s">
        <v>7</v>
      </c>
      <c r="H14" s="14" t="s">
        <v>8</v>
      </c>
      <c r="I14" s="14"/>
      <c r="J14" s="14"/>
      <c r="K14" s="14"/>
      <c r="L14" s="15" t="s">
        <v>9</v>
      </c>
    </row>
    <row r="15" s="7" customFormat="true" ht="12.8" hidden="false" customHeight="false" outlineLevel="0" collapsed="false">
      <c r="A15" s="13"/>
      <c r="B15" s="13"/>
      <c r="C15" s="13"/>
      <c r="D15" s="13"/>
      <c r="E15" s="13"/>
      <c r="F15" s="13"/>
      <c r="G15" s="14"/>
      <c r="H15" s="14" t="s">
        <v>10</v>
      </c>
      <c r="I15" s="14" t="s">
        <v>11</v>
      </c>
      <c r="J15" s="14" t="s">
        <v>12</v>
      </c>
      <c r="K15" s="14" t="s">
        <v>13</v>
      </c>
      <c r="L15" s="15"/>
    </row>
    <row r="16" s="18" customFormat="true" ht="12.8" hidden="false" customHeight="false" outlineLevel="0" collapsed="false">
      <c r="A16" s="16" t="s">
        <v>14</v>
      </c>
      <c r="B16" s="16"/>
      <c r="C16" s="16"/>
      <c r="D16" s="16"/>
      <c r="E16" s="16"/>
      <c r="F16" s="16"/>
      <c r="G16" s="17"/>
      <c r="H16" s="17"/>
      <c r="I16" s="17"/>
      <c r="J16" s="17"/>
      <c r="K16" s="17"/>
      <c r="L16" s="16"/>
    </row>
    <row r="17" s="7" customFormat="true" ht="155.75" hidden="false" customHeight="false" outlineLevel="0" collapsed="false">
      <c r="A17" s="13" t="n">
        <v>1</v>
      </c>
      <c r="B17" s="19" t="s">
        <v>15</v>
      </c>
      <c r="C17" s="20" t="n">
        <v>1</v>
      </c>
      <c r="D17" s="19" t="s">
        <v>16</v>
      </c>
      <c r="E17" s="19" t="s">
        <v>17</v>
      </c>
      <c r="F17" s="19" t="s">
        <v>18</v>
      </c>
      <c r="G17" s="14" t="n">
        <f aca="false">SUM(H17:K17)</f>
        <v>200000</v>
      </c>
      <c r="H17" s="14" t="n">
        <v>0</v>
      </c>
      <c r="I17" s="14" t="n">
        <v>50000</v>
      </c>
      <c r="J17" s="14" t="n">
        <v>100000</v>
      </c>
      <c r="K17" s="14" t="n">
        <v>50000</v>
      </c>
      <c r="L17" s="21" t="s">
        <v>19</v>
      </c>
    </row>
    <row r="18" s="7" customFormat="true" ht="155.75" hidden="false" customHeight="false" outlineLevel="0" collapsed="false">
      <c r="A18" s="13" t="n">
        <v>2</v>
      </c>
      <c r="B18" s="19" t="s">
        <v>20</v>
      </c>
      <c r="C18" s="22" t="n">
        <v>1</v>
      </c>
      <c r="D18" s="19" t="s">
        <v>16</v>
      </c>
      <c r="E18" s="19" t="s">
        <v>17</v>
      </c>
      <c r="F18" s="23" t="s">
        <v>21</v>
      </c>
      <c r="G18" s="14" t="n">
        <f aca="false">SUM(H18:K18)</f>
        <v>0</v>
      </c>
      <c r="H18" s="14" t="n">
        <v>0</v>
      </c>
      <c r="I18" s="14" t="n">
        <v>0</v>
      </c>
      <c r="J18" s="14" t="n">
        <v>0</v>
      </c>
      <c r="K18" s="14" t="n">
        <v>0</v>
      </c>
      <c r="L18" s="21" t="s">
        <v>22</v>
      </c>
    </row>
    <row r="19" s="7" customFormat="true" ht="155.75" hidden="false" customHeight="false" outlineLevel="0" collapsed="false">
      <c r="A19" s="13" t="n">
        <v>3</v>
      </c>
      <c r="B19" s="19" t="s">
        <v>23</v>
      </c>
      <c r="C19" s="13" t="n">
        <v>0</v>
      </c>
      <c r="D19" s="19" t="s">
        <v>16</v>
      </c>
      <c r="E19" s="19" t="s">
        <v>17</v>
      </c>
      <c r="F19" s="19" t="s">
        <v>24</v>
      </c>
      <c r="G19" s="14" t="n">
        <f aca="false">SUM(H19:K19)</f>
        <v>30000</v>
      </c>
      <c r="H19" s="14" t="n">
        <v>0</v>
      </c>
      <c r="I19" s="14" t="n">
        <v>15000</v>
      </c>
      <c r="J19" s="14" t="n">
        <v>15000</v>
      </c>
      <c r="K19" s="14" t="n">
        <v>0</v>
      </c>
      <c r="L19" s="21" t="s">
        <v>22</v>
      </c>
    </row>
    <row r="20" s="7" customFormat="true" ht="155.75" hidden="false" customHeight="false" outlineLevel="0" collapsed="false">
      <c r="A20" s="13" t="n">
        <v>4</v>
      </c>
      <c r="B20" s="19" t="s">
        <v>25</v>
      </c>
      <c r="C20" s="13" t="n">
        <v>11</v>
      </c>
      <c r="D20" s="19" t="s">
        <v>16</v>
      </c>
      <c r="E20" s="19" t="s">
        <v>17</v>
      </c>
      <c r="F20" s="19" t="s">
        <v>26</v>
      </c>
      <c r="G20" s="14" t="n">
        <f aca="false">SUM(H20:K20)</f>
        <v>30000</v>
      </c>
      <c r="H20" s="14" t="n">
        <v>0</v>
      </c>
      <c r="I20" s="14" t="n">
        <v>15000</v>
      </c>
      <c r="J20" s="14" t="n">
        <v>15000</v>
      </c>
      <c r="K20" s="14" t="n">
        <v>0</v>
      </c>
      <c r="L20" s="21" t="s">
        <v>27</v>
      </c>
    </row>
    <row r="21" s="7" customFormat="true" ht="155.75" hidden="false" customHeight="false" outlineLevel="0" collapsed="false">
      <c r="A21" s="13" t="n">
        <v>5</v>
      </c>
      <c r="B21" s="19" t="s">
        <v>28</v>
      </c>
      <c r="C21" s="13" t="n">
        <v>10</v>
      </c>
      <c r="D21" s="19" t="s">
        <v>16</v>
      </c>
      <c r="E21" s="19" t="s">
        <v>17</v>
      </c>
      <c r="F21" s="19" t="s">
        <v>29</v>
      </c>
      <c r="G21" s="14" t="n">
        <f aca="false">SUM(H21:K21)</f>
        <v>0</v>
      </c>
      <c r="H21" s="14" t="n">
        <v>0</v>
      </c>
      <c r="I21" s="14" t="n">
        <v>0</v>
      </c>
      <c r="J21" s="14" t="n">
        <v>0</v>
      </c>
      <c r="K21" s="14" t="n">
        <v>0</v>
      </c>
      <c r="L21" s="21" t="s">
        <v>22</v>
      </c>
    </row>
    <row r="22" s="7" customFormat="true" ht="155.75" hidden="false" customHeight="false" outlineLevel="0" collapsed="false">
      <c r="A22" s="13" t="n">
        <v>6</v>
      </c>
      <c r="B22" s="19" t="s">
        <v>30</v>
      </c>
      <c r="C22" s="13" t="n">
        <v>9</v>
      </c>
      <c r="D22" s="19" t="s">
        <v>16</v>
      </c>
      <c r="E22" s="19" t="s">
        <v>17</v>
      </c>
      <c r="F22" s="24" t="s">
        <v>31</v>
      </c>
      <c r="G22" s="14" t="n">
        <f aca="false">SUM(H22:K22)</f>
        <v>50000</v>
      </c>
      <c r="H22" s="14" t="n">
        <v>0</v>
      </c>
      <c r="I22" s="14" t="n">
        <v>0</v>
      </c>
      <c r="J22" s="14" t="n">
        <v>50000</v>
      </c>
      <c r="K22" s="14" t="n">
        <v>0</v>
      </c>
      <c r="L22" s="21" t="s">
        <v>22</v>
      </c>
    </row>
    <row r="23" s="7" customFormat="true" ht="155.75" hidden="false" customHeight="false" outlineLevel="0" collapsed="false">
      <c r="A23" s="13" t="n">
        <v>7</v>
      </c>
      <c r="B23" s="19" t="s">
        <v>32</v>
      </c>
      <c r="C23" s="22" t="n">
        <v>1</v>
      </c>
      <c r="D23" s="19" t="s">
        <v>16</v>
      </c>
      <c r="E23" s="19" t="s">
        <v>17</v>
      </c>
      <c r="F23" s="19" t="s">
        <v>33</v>
      </c>
      <c r="G23" s="14" t="n">
        <f aca="false">SUM(H23:K23)</f>
        <v>0</v>
      </c>
      <c r="H23" s="14" t="n">
        <v>0</v>
      </c>
      <c r="I23" s="14" t="n">
        <v>0</v>
      </c>
      <c r="J23" s="14" t="n">
        <v>0</v>
      </c>
      <c r="K23" s="14" t="n">
        <v>0</v>
      </c>
      <c r="L23" s="21" t="s">
        <v>22</v>
      </c>
    </row>
    <row r="24" s="7" customFormat="true" ht="186.55" hidden="false" customHeight="false" outlineLevel="0" collapsed="false">
      <c r="A24" s="13" t="n">
        <v>8</v>
      </c>
      <c r="B24" s="19" t="s">
        <v>34</v>
      </c>
      <c r="C24" s="13" t="n">
        <v>200</v>
      </c>
      <c r="D24" s="19" t="s">
        <v>16</v>
      </c>
      <c r="E24" s="19" t="s">
        <v>17</v>
      </c>
      <c r="F24" s="19" t="s">
        <v>35</v>
      </c>
      <c r="G24" s="14" t="n">
        <f aca="false">SUM(H24:K24)</f>
        <v>90000</v>
      </c>
      <c r="H24" s="14" t="n">
        <v>0</v>
      </c>
      <c r="I24" s="14" t="n">
        <v>40000</v>
      </c>
      <c r="J24" s="14" t="n">
        <v>50000</v>
      </c>
      <c r="K24" s="14" t="n">
        <v>0</v>
      </c>
      <c r="L24" s="21" t="s">
        <v>36</v>
      </c>
    </row>
    <row r="25" s="7" customFormat="true" ht="155.75" hidden="false" customHeight="false" outlineLevel="0" collapsed="false">
      <c r="A25" s="13" t="n">
        <v>9</v>
      </c>
      <c r="B25" s="19" t="s">
        <v>37</v>
      </c>
      <c r="C25" s="13" t="n">
        <v>1</v>
      </c>
      <c r="D25" s="19" t="s">
        <v>16</v>
      </c>
      <c r="E25" s="19" t="s">
        <v>17</v>
      </c>
      <c r="F25" s="21" t="s">
        <v>38</v>
      </c>
      <c r="G25" s="14" t="n">
        <f aca="false">SUM(H25:K25)</f>
        <v>0</v>
      </c>
      <c r="H25" s="14" t="n">
        <v>0</v>
      </c>
      <c r="I25" s="14" t="n">
        <v>0</v>
      </c>
      <c r="J25" s="14" t="n">
        <v>0</v>
      </c>
      <c r="K25" s="14" t="n">
        <v>0</v>
      </c>
      <c r="L25" s="21" t="s">
        <v>22</v>
      </c>
    </row>
    <row r="26" s="7" customFormat="true" ht="155.75" hidden="false" customHeight="false" outlineLevel="0" collapsed="false">
      <c r="A26" s="13" t="n">
        <v>10</v>
      </c>
      <c r="B26" s="19" t="s">
        <v>39</v>
      </c>
      <c r="C26" s="22" t="n">
        <v>1</v>
      </c>
      <c r="D26" s="19" t="s">
        <v>16</v>
      </c>
      <c r="E26" s="19" t="s">
        <v>17</v>
      </c>
      <c r="F26" s="21" t="s">
        <v>40</v>
      </c>
      <c r="G26" s="14" t="n">
        <f aca="false">SUM(H26:K26)</f>
        <v>0</v>
      </c>
      <c r="H26" s="14" t="n">
        <v>0</v>
      </c>
      <c r="I26" s="14" t="n">
        <v>0</v>
      </c>
      <c r="J26" s="14" t="n">
        <v>0</v>
      </c>
      <c r="K26" s="14" t="n">
        <v>0</v>
      </c>
      <c r="L26" s="21" t="s">
        <v>22</v>
      </c>
    </row>
    <row r="27" s="7" customFormat="true" ht="155.75" hidden="false" customHeight="false" outlineLevel="0" collapsed="false">
      <c r="A27" s="13" t="n">
        <v>11</v>
      </c>
      <c r="B27" s="19" t="s">
        <v>41</v>
      </c>
      <c r="C27" s="13" t="n">
        <v>62</v>
      </c>
      <c r="D27" s="19" t="s">
        <v>16</v>
      </c>
      <c r="E27" s="19" t="s">
        <v>17</v>
      </c>
      <c r="F27" s="25" t="s">
        <v>42</v>
      </c>
      <c r="G27" s="14" t="n">
        <f aca="false">SUM(H27:K27)</f>
        <v>240000</v>
      </c>
      <c r="H27" s="14" t="n">
        <v>60000</v>
      </c>
      <c r="I27" s="14" t="n">
        <v>60000</v>
      </c>
      <c r="J27" s="14" t="n">
        <v>60000</v>
      </c>
      <c r="K27" s="14" t="n">
        <v>60000</v>
      </c>
      <c r="L27" s="21" t="s">
        <v>43</v>
      </c>
    </row>
    <row r="28" s="7" customFormat="true" ht="12.8" hidden="false" customHeight="false" outlineLevel="0" collapsed="false">
      <c r="A28" s="16" t="s">
        <v>44</v>
      </c>
      <c r="B28" s="16"/>
      <c r="C28" s="16"/>
      <c r="D28" s="16"/>
      <c r="E28" s="16"/>
      <c r="F28" s="16"/>
      <c r="G28" s="17"/>
      <c r="H28" s="17"/>
      <c r="I28" s="17"/>
      <c r="J28" s="17"/>
      <c r="K28" s="17"/>
      <c r="L28" s="16"/>
    </row>
    <row r="29" s="7" customFormat="true" ht="217.35" hidden="false" customHeight="false" outlineLevel="0" collapsed="false">
      <c r="A29" s="13" t="n">
        <v>1</v>
      </c>
      <c r="B29" s="19" t="s">
        <v>45</v>
      </c>
      <c r="C29" s="20" t="n">
        <v>0.12</v>
      </c>
      <c r="D29" s="19" t="s">
        <v>46</v>
      </c>
      <c r="E29" s="19" t="s">
        <v>17</v>
      </c>
      <c r="F29" s="21" t="s">
        <v>47</v>
      </c>
      <c r="G29" s="14" t="n">
        <f aca="false">SUM(H29:K29)</f>
        <v>50000</v>
      </c>
      <c r="H29" s="14" t="n">
        <v>0</v>
      </c>
      <c r="I29" s="14" t="n">
        <v>20000</v>
      </c>
      <c r="J29" s="14" t="n">
        <v>20000</v>
      </c>
      <c r="K29" s="14" t="n">
        <v>10000</v>
      </c>
      <c r="L29" s="21" t="s">
        <v>48</v>
      </c>
    </row>
    <row r="30" s="7" customFormat="true" ht="217.35" hidden="false" customHeight="false" outlineLevel="0" collapsed="false">
      <c r="A30" s="13" t="n">
        <v>2</v>
      </c>
      <c r="B30" s="19" t="s">
        <v>49</v>
      </c>
      <c r="C30" s="20" t="n">
        <v>0.2</v>
      </c>
      <c r="D30" s="19" t="s">
        <v>46</v>
      </c>
      <c r="E30" s="19" t="s">
        <v>17</v>
      </c>
      <c r="F30" s="21" t="s">
        <v>50</v>
      </c>
      <c r="G30" s="14" t="n">
        <f aca="false">SUM(H30:K30)</f>
        <v>50000</v>
      </c>
      <c r="H30" s="14" t="n">
        <v>0</v>
      </c>
      <c r="I30" s="14" t="n">
        <v>20000</v>
      </c>
      <c r="J30" s="14" t="n">
        <v>20000</v>
      </c>
      <c r="K30" s="14" t="n">
        <v>10000</v>
      </c>
      <c r="L30" s="21" t="s">
        <v>48</v>
      </c>
    </row>
    <row r="31" s="7" customFormat="true" ht="217.35" hidden="false" customHeight="false" outlineLevel="0" collapsed="false">
      <c r="A31" s="13" t="n">
        <v>3</v>
      </c>
      <c r="B31" s="19" t="s">
        <v>51</v>
      </c>
      <c r="C31" s="13" t="n">
        <v>11</v>
      </c>
      <c r="D31" s="19" t="s">
        <v>46</v>
      </c>
      <c r="E31" s="19" t="s">
        <v>17</v>
      </c>
      <c r="F31" s="21" t="s">
        <v>52</v>
      </c>
      <c r="G31" s="14" t="n">
        <f aca="false">SUM(H31:K31)</f>
        <v>35000</v>
      </c>
      <c r="H31" s="14" t="n">
        <v>0</v>
      </c>
      <c r="I31" s="14" t="n">
        <v>15000</v>
      </c>
      <c r="J31" s="14" t="n">
        <v>10000</v>
      </c>
      <c r="K31" s="14" t="n">
        <v>10000</v>
      </c>
      <c r="L31" s="21" t="s">
        <v>22</v>
      </c>
    </row>
    <row r="32" s="7" customFormat="true" ht="217.35" hidden="false" customHeight="false" outlineLevel="0" collapsed="false">
      <c r="A32" s="13" t="n">
        <v>4</v>
      </c>
      <c r="B32" s="19" t="s">
        <v>53</v>
      </c>
      <c r="C32" s="13" t="n">
        <v>2</v>
      </c>
      <c r="D32" s="19" t="s">
        <v>46</v>
      </c>
      <c r="E32" s="19" t="s">
        <v>17</v>
      </c>
      <c r="F32" s="21" t="s">
        <v>54</v>
      </c>
      <c r="G32" s="14" t="n">
        <f aca="false">SUM(H32:K32)</f>
        <v>50000</v>
      </c>
      <c r="H32" s="14" t="n">
        <v>0</v>
      </c>
      <c r="I32" s="14" t="n">
        <v>20000</v>
      </c>
      <c r="J32" s="14" t="n">
        <v>20000</v>
      </c>
      <c r="K32" s="14" t="n">
        <v>10000</v>
      </c>
      <c r="L32" s="21" t="s">
        <v>48</v>
      </c>
    </row>
    <row r="33" s="7" customFormat="true" ht="186.55" hidden="false" customHeight="false" outlineLevel="0" collapsed="false">
      <c r="A33" s="13" t="n">
        <v>5</v>
      </c>
      <c r="B33" s="19" t="s">
        <v>55</v>
      </c>
      <c r="C33" s="13" t="n">
        <v>1</v>
      </c>
      <c r="D33" s="19" t="s">
        <v>16</v>
      </c>
      <c r="E33" s="19" t="s">
        <v>17</v>
      </c>
      <c r="F33" s="19" t="s">
        <v>56</v>
      </c>
      <c r="G33" s="14" t="n">
        <f aca="false">SUM(H33:K33)</f>
        <v>50000</v>
      </c>
      <c r="H33" s="14" t="n">
        <v>0</v>
      </c>
      <c r="I33" s="14" t="n">
        <v>10000</v>
      </c>
      <c r="J33" s="14" t="n">
        <v>30000</v>
      </c>
      <c r="K33" s="14" t="n">
        <v>10000</v>
      </c>
      <c r="L33" s="21" t="s">
        <v>57</v>
      </c>
    </row>
    <row r="34" s="7" customFormat="true" ht="155.75" hidden="false" customHeight="false" outlineLevel="0" collapsed="false">
      <c r="A34" s="13" t="n">
        <v>6</v>
      </c>
      <c r="B34" s="24" t="s">
        <v>58</v>
      </c>
      <c r="C34" s="13" t="n">
        <v>3</v>
      </c>
      <c r="D34" s="19" t="s">
        <v>16</v>
      </c>
      <c r="E34" s="19" t="s">
        <v>17</v>
      </c>
      <c r="F34" s="19" t="s">
        <v>59</v>
      </c>
      <c r="G34" s="14" t="n">
        <f aca="false">SUM(H34:K34)</f>
        <v>0</v>
      </c>
      <c r="H34" s="14" t="n">
        <v>0</v>
      </c>
      <c r="I34" s="14" t="n">
        <v>0</v>
      </c>
      <c r="J34" s="14" t="n">
        <v>0</v>
      </c>
      <c r="K34" s="14" t="n">
        <v>0</v>
      </c>
      <c r="L34" s="21" t="s">
        <v>60</v>
      </c>
    </row>
    <row r="35" s="7" customFormat="true" ht="12.8" hidden="false" customHeight="false" outlineLevel="0" collapsed="false">
      <c r="A35" s="16" t="s">
        <v>61</v>
      </c>
      <c r="B35" s="16"/>
      <c r="C35" s="16"/>
      <c r="D35" s="16"/>
      <c r="E35" s="16"/>
      <c r="F35" s="16"/>
      <c r="G35" s="17"/>
      <c r="H35" s="17"/>
      <c r="I35" s="17"/>
      <c r="J35" s="17"/>
      <c r="K35" s="17"/>
      <c r="L35" s="16"/>
    </row>
    <row r="36" s="7" customFormat="true" ht="217.35" hidden="false" customHeight="false" outlineLevel="0" collapsed="false">
      <c r="A36" s="13" t="n">
        <v>1</v>
      </c>
      <c r="B36" s="19" t="s">
        <v>62</v>
      </c>
      <c r="C36" s="14" t="s">
        <v>63</v>
      </c>
      <c r="D36" s="19" t="s">
        <v>46</v>
      </c>
      <c r="E36" s="19" t="s">
        <v>17</v>
      </c>
      <c r="F36" s="24" t="s">
        <v>64</v>
      </c>
      <c r="G36" s="14" t="n">
        <f aca="false">SUM(H36:K36)</f>
        <v>50000</v>
      </c>
      <c r="H36" s="14" t="n">
        <v>0</v>
      </c>
      <c r="I36" s="14" t="n">
        <v>10000</v>
      </c>
      <c r="J36" s="14" t="n">
        <v>30000</v>
      </c>
      <c r="K36" s="14" t="n">
        <v>10000</v>
      </c>
      <c r="L36" s="21" t="s">
        <v>48</v>
      </c>
    </row>
    <row r="37" s="7" customFormat="true" ht="155.75" hidden="false" customHeight="false" outlineLevel="0" collapsed="false">
      <c r="A37" s="13" t="n">
        <v>2</v>
      </c>
      <c r="B37" s="19" t="s">
        <v>65</v>
      </c>
      <c r="C37" s="15" t="n">
        <v>40</v>
      </c>
      <c r="D37" s="19" t="s">
        <v>16</v>
      </c>
      <c r="E37" s="19" t="s">
        <v>17</v>
      </c>
      <c r="F37" s="19" t="s">
        <v>66</v>
      </c>
      <c r="G37" s="14" t="n">
        <f aca="false">SUM(H37:K37)</f>
        <v>0</v>
      </c>
      <c r="H37" s="14" t="n">
        <v>0</v>
      </c>
      <c r="I37" s="14" t="n">
        <v>0</v>
      </c>
      <c r="J37" s="14" t="n">
        <v>0</v>
      </c>
      <c r="K37" s="14" t="n">
        <v>0</v>
      </c>
      <c r="L37" s="21" t="s">
        <v>60</v>
      </c>
    </row>
    <row r="38" s="7" customFormat="true" ht="155.75" hidden="false" customHeight="false" outlineLevel="0" collapsed="false">
      <c r="A38" s="13" t="n">
        <v>3</v>
      </c>
      <c r="B38" s="19" t="s">
        <v>67</v>
      </c>
      <c r="C38" s="15" t="n">
        <v>3</v>
      </c>
      <c r="D38" s="19" t="s">
        <v>16</v>
      </c>
      <c r="E38" s="19" t="s">
        <v>17</v>
      </c>
      <c r="F38" s="19" t="s">
        <v>68</v>
      </c>
      <c r="G38" s="14"/>
      <c r="H38" s="14"/>
      <c r="I38" s="14"/>
      <c r="J38" s="14"/>
      <c r="K38" s="14"/>
      <c r="L38" s="21" t="s">
        <v>60</v>
      </c>
    </row>
    <row r="39" s="7" customFormat="true" ht="155.75" hidden="false" customHeight="false" outlineLevel="0" collapsed="false">
      <c r="A39" s="13" t="n">
        <v>4</v>
      </c>
      <c r="B39" s="19" t="s">
        <v>69</v>
      </c>
      <c r="C39" s="15" t="n">
        <v>4</v>
      </c>
      <c r="D39" s="19" t="s">
        <v>16</v>
      </c>
      <c r="E39" s="19" t="s">
        <v>17</v>
      </c>
      <c r="F39" s="25" t="s">
        <v>70</v>
      </c>
      <c r="G39" s="14" t="n">
        <f aca="false">SUM(H39:K39)</f>
        <v>50000</v>
      </c>
      <c r="H39" s="14" t="n">
        <v>0</v>
      </c>
      <c r="I39" s="14" t="n">
        <v>30000</v>
      </c>
      <c r="J39" s="14" t="n">
        <v>20000</v>
      </c>
      <c r="K39" s="14" t="n">
        <v>0</v>
      </c>
      <c r="L39" s="21" t="s">
        <v>60</v>
      </c>
    </row>
    <row r="40" s="7" customFormat="true" ht="12.8" hidden="false" customHeight="false" outlineLevel="0" collapsed="false">
      <c r="A40" s="16" t="s">
        <v>71</v>
      </c>
      <c r="B40" s="16"/>
      <c r="C40" s="16"/>
      <c r="D40" s="16"/>
      <c r="E40" s="16"/>
      <c r="F40" s="16"/>
      <c r="G40" s="17"/>
      <c r="H40" s="17"/>
      <c r="I40" s="17"/>
      <c r="J40" s="17"/>
      <c r="K40" s="17"/>
      <c r="L40" s="16"/>
    </row>
    <row r="41" s="7" customFormat="true" ht="155.75" hidden="false" customHeight="false" outlineLevel="0" collapsed="false">
      <c r="A41" s="13" t="n">
        <v>1</v>
      </c>
      <c r="B41" s="19" t="s">
        <v>72</v>
      </c>
      <c r="C41" s="13" t="n">
        <v>1</v>
      </c>
      <c r="D41" s="19" t="s">
        <v>16</v>
      </c>
      <c r="E41" s="19" t="s">
        <v>17</v>
      </c>
      <c r="F41" s="19" t="s">
        <v>73</v>
      </c>
      <c r="G41" s="14" t="n">
        <f aca="false">SUM(H41:K41)</f>
        <v>0</v>
      </c>
      <c r="H41" s="14" t="n">
        <v>0</v>
      </c>
      <c r="I41" s="14" t="n">
        <v>0</v>
      </c>
      <c r="J41" s="14" t="n">
        <v>0</v>
      </c>
      <c r="K41" s="14" t="n">
        <v>0</v>
      </c>
      <c r="L41" s="21" t="s">
        <v>60</v>
      </c>
    </row>
    <row r="42" s="7" customFormat="true" ht="12.8" hidden="false" customHeight="false" outlineLevel="0" collapsed="false">
      <c r="A42" s="16" t="s">
        <v>74</v>
      </c>
      <c r="B42" s="16"/>
      <c r="C42" s="16"/>
      <c r="D42" s="16"/>
      <c r="E42" s="16"/>
      <c r="F42" s="16"/>
      <c r="G42" s="17"/>
      <c r="H42" s="17"/>
      <c r="I42" s="17"/>
      <c r="J42" s="17"/>
      <c r="K42" s="17"/>
      <c r="L42" s="16"/>
    </row>
    <row r="43" s="7" customFormat="true" ht="155.75" hidden="false" customHeight="false" outlineLevel="0" collapsed="false">
      <c r="A43" s="26" t="n">
        <v>1</v>
      </c>
      <c r="B43" s="19" t="s">
        <v>75</v>
      </c>
      <c r="C43" s="20" t="n">
        <v>1</v>
      </c>
      <c r="D43" s="19" t="s">
        <v>16</v>
      </c>
      <c r="E43" s="19" t="s">
        <v>17</v>
      </c>
      <c r="F43" s="19" t="s">
        <v>76</v>
      </c>
      <c r="G43" s="27" t="n">
        <f aca="false">SUM(H43:K43)</f>
        <v>25000</v>
      </c>
      <c r="H43" s="14" t="n">
        <v>10000</v>
      </c>
      <c r="I43" s="14" t="n">
        <v>0</v>
      </c>
      <c r="J43" s="14" t="n">
        <v>15000</v>
      </c>
      <c r="K43" s="14" t="n">
        <v>0</v>
      </c>
      <c r="L43" s="21" t="s">
        <v>60</v>
      </c>
    </row>
    <row r="44" s="7" customFormat="true" ht="12.8" hidden="false" customHeight="false" outlineLevel="0" collapsed="false">
      <c r="A44" s="28" t="s">
        <v>77</v>
      </c>
      <c r="B44" s="29"/>
      <c r="C44" s="30"/>
      <c r="D44" s="29"/>
      <c r="E44" s="29"/>
      <c r="F44" s="29"/>
      <c r="G44" s="31" t="n">
        <f aca="false">SUM(G17:G43)</f>
        <v>1000000</v>
      </c>
      <c r="H44" s="32"/>
      <c r="I44" s="32"/>
      <c r="J44" s="32"/>
      <c r="K44" s="32"/>
      <c r="L44" s="33"/>
    </row>
    <row r="45" s="7" customFormat="true" ht="12.8" hidden="false" customHeight="false" outlineLevel="0" collapsed="false">
      <c r="A45" s="7" t="s">
        <v>78</v>
      </c>
      <c r="F45" s="34"/>
      <c r="G45" s="34"/>
      <c r="H45" s="34"/>
      <c r="I45" s="34"/>
      <c r="J45" s="34"/>
      <c r="K45" s="34"/>
      <c r="L45" s="34"/>
    </row>
    <row r="46" s="7" customFormat="true" ht="12.8" hidden="false" customHeight="false" outlineLevel="0" collapsed="false">
      <c r="F46" s="34"/>
      <c r="G46" s="34"/>
      <c r="H46" s="34"/>
      <c r="I46" s="34"/>
      <c r="J46" s="34"/>
      <c r="K46" s="34"/>
      <c r="L46" s="34"/>
    </row>
    <row r="47" s="7" customFormat="true" ht="12.8" hidden="false" customHeight="false" outlineLevel="0" collapsed="false"/>
    <row r="48" s="7" customFormat="true" ht="12.8" hidden="false" customHeight="false" outlineLevel="0" collapsed="false"/>
    <row r="49" s="7" customFormat="true" ht="12.8" hidden="false" customHeight="false" outlineLevel="0" collapsed="false"/>
    <row r="50" s="7" customFormat="true" ht="12.8" hidden="false" customHeight="false" outlineLevel="0" collapsed="false"/>
    <row r="51" s="7" customFormat="true" ht="12.8" hidden="false" customHeight="false" outlineLevel="0" collapsed="false"/>
    <row r="52" s="7" customFormat="true" ht="12.8" hidden="false" customHeight="false" outlineLevel="0" collapsed="false"/>
    <row r="53" s="7" customFormat="true" ht="12.8" hidden="false" customHeight="false" outlineLevel="0" collapsed="false"/>
    <row r="54" s="7" customFormat="true" ht="12.8" hidden="false" customHeight="false" outlineLevel="0" collapsed="false"/>
    <row r="55" s="7" customFormat="true" ht="12.8" hidden="false" customHeight="false" outlineLevel="0" collapsed="false"/>
    <row r="56" s="7" customFormat="true" ht="12.8" hidden="false" customHeight="false" outlineLevel="0" collapsed="false"/>
    <row r="57" s="7" customFormat="true" ht="12.8" hidden="false" customHeight="false" outlineLevel="0" collapsed="false">
      <c r="G57" s="9"/>
      <c r="H57" s="10"/>
      <c r="I57" s="10"/>
      <c r="J57" s="10"/>
      <c r="K57" s="10"/>
    </row>
    <row r="58" s="7" customFormat="true" ht="12.8" hidden="false" customHeight="false" outlineLevel="0" collapsed="false">
      <c r="G58" s="9"/>
      <c r="H58" s="10"/>
      <c r="I58" s="10"/>
      <c r="J58" s="10"/>
      <c r="K58" s="10"/>
    </row>
    <row r="59" s="7" customFormat="true" ht="12.8" hidden="false" customHeight="false" outlineLevel="0" collapsed="false">
      <c r="G59" s="9"/>
      <c r="H59" s="10"/>
      <c r="I59" s="10"/>
      <c r="J59" s="10"/>
      <c r="K59" s="10"/>
    </row>
    <row r="60" s="7" customFormat="true" ht="12.8" hidden="false" customHeight="false" outlineLevel="0" collapsed="false">
      <c r="G60" s="9"/>
      <c r="H60" s="10"/>
      <c r="I60" s="10"/>
      <c r="J60" s="10"/>
      <c r="K60" s="10"/>
    </row>
    <row r="61" s="7" customFormat="true" ht="12.8" hidden="false" customHeight="false" outlineLevel="0" collapsed="false">
      <c r="G61" s="9"/>
      <c r="H61" s="10"/>
      <c r="I61" s="10"/>
      <c r="J61" s="10"/>
      <c r="K61" s="10"/>
    </row>
    <row r="62" s="7" customFormat="true" ht="12.8" hidden="false" customHeight="false" outlineLevel="0" collapsed="false">
      <c r="G62" s="9"/>
      <c r="H62" s="10"/>
      <c r="I62" s="10"/>
      <c r="J62" s="10"/>
      <c r="K62" s="10"/>
    </row>
    <row r="63" s="7" customFormat="true" ht="12.8" hidden="false" customHeight="false" outlineLevel="0" collapsed="false">
      <c r="G63" s="9"/>
      <c r="H63" s="10"/>
      <c r="I63" s="10"/>
      <c r="J63" s="10"/>
      <c r="K63" s="10"/>
    </row>
    <row r="64" s="7" customFormat="true" ht="12.8" hidden="false" customHeight="false" outlineLevel="0" collapsed="false">
      <c r="G64" s="9"/>
      <c r="H64" s="10"/>
      <c r="I64" s="10"/>
      <c r="J64" s="10"/>
      <c r="K64" s="10"/>
    </row>
    <row r="65" s="7" customFormat="true" ht="12.8" hidden="false" customHeight="false" outlineLevel="0" collapsed="false">
      <c r="G65" s="9"/>
      <c r="H65" s="10"/>
      <c r="I65" s="10"/>
      <c r="J65" s="10"/>
      <c r="K65" s="10"/>
    </row>
    <row r="66" s="7" customFormat="true" ht="12.8" hidden="false" customHeight="false" outlineLevel="0" collapsed="false">
      <c r="G66" s="9"/>
      <c r="H66" s="10"/>
      <c r="I66" s="10"/>
      <c r="J66" s="10"/>
      <c r="K66" s="10"/>
    </row>
    <row r="67" s="7" customFormat="true" ht="12.8" hidden="false" customHeight="false" outlineLevel="0" collapsed="false">
      <c r="G67" s="9"/>
      <c r="H67" s="10"/>
      <c r="I67" s="10"/>
      <c r="J67" s="10"/>
      <c r="K67" s="10"/>
    </row>
    <row r="68" s="7" customFormat="true" ht="12.8" hidden="false" customHeight="false" outlineLevel="0" collapsed="false">
      <c r="G68" s="9"/>
      <c r="H68" s="10"/>
      <c r="I68" s="10"/>
      <c r="J68" s="10"/>
      <c r="K68" s="10"/>
    </row>
    <row r="69" s="7" customFormat="true" ht="12.8" hidden="false" customHeight="false" outlineLevel="0" collapsed="false">
      <c r="G69" s="9"/>
      <c r="H69" s="10"/>
      <c r="I69" s="10"/>
      <c r="J69" s="10"/>
      <c r="K69" s="10"/>
    </row>
    <row r="70" s="7" customFormat="true" ht="12.8" hidden="false" customHeight="false" outlineLevel="0" collapsed="false">
      <c r="G70" s="9"/>
      <c r="H70" s="10"/>
      <c r="I70" s="10"/>
      <c r="J70" s="10"/>
      <c r="K70" s="10"/>
    </row>
    <row r="71" s="7" customFormat="true" ht="12.8" hidden="false" customHeight="false" outlineLevel="0" collapsed="false">
      <c r="G71" s="9"/>
      <c r="H71" s="10"/>
      <c r="I71" s="10"/>
      <c r="J71" s="10"/>
      <c r="K71" s="10"/>
    </row>
    <row r="72" s="7" customFormat="true" ht="12.8" hidden="false" customHeight="false" outlineLevel="0" collapsed="false">
      <c r="G72" s="9"/>
      <c r="H72" s="10"/>
      <c r="I72" s="10"/>
      <c r="J72" s="10"/>
      <c r="K72" s="10"/>
    </row>
    <row r="73" s="7" customFormat="true" ht="12.8" hidden="false" customHeight="false" outlineLevel="0" collapsed="false">
      <c r="G73" s="9"/>
      <c r="H73" s="10"/>
      <c r="I73" s="10"/>
      <c r="J73" s="10"/>
      <c r="K73" s="10"/>
    </row>
    <row r="74" s="7" customFormat="true" ht="12.8" hidden="false" customHeight="false" outlineLevel="0" collapsed="false">
      <c r="G74" s="9"/>
      <c r="H74" s="10"/>
      <c r="I74" s="10"/>
      <c r="J74" s="10"/>
      <c r="K74" s="10"/>
    </row>
    <row r="75" s="7" customFormat="true" ht="12.8" hidden="false" customHeight="false" outlineLevel="0" collapsed="false">
      <c r="G75" s="9"/>
      <c r="H75" s="10"/>
      <c r="I75" s="10"/>
      <c r="J75" s="10"/>
      <c r="K75" s="10"/>
    </row>
    <row r="76" s="7" customFormat="true" ht="12.8" hidden="false" customHeight="false" outlineLevel="0" collapsed="false">
      <c r="G76" s="9"/>
      <c r="H76" s="10"/>
      <c r="I76" s="10"/>
      <c r="J76" s="10"/>
      <c r="K76" s="10"/>
    </row>
    <row r="77" s="7" customFormat="true" ht="12.8" hidden="false" customHeight="false" outlineLevel="0" collapsed="false">
      <c r="G77" s="9"/>
      <c r="H77" s="10"/>
      <c r="I77" s="10"/>
      <c r="J77" s="10"/>
      <c r="K77" s="10"/>
    </row>
    <row r="78" s="7" customFormat="true" ht="12.8" hidden="false" customHeight="false" outlineLevel="0" collapsed="false">
      <c r="G78" s="9"/>
      <c r="H78" s="10"/>
      <c r="I78" s="10"/>
      <c r="J78" s="10"/>
      <c r="K78" s="10"/>
    </row>
    <row r="79" s="7" customFormat="true" ht="12.8" hidden="false" customHeight="false" outlineLevel="0" collapsed="false">
      <c r="G79" s="9"/>
      <c r="H79" s="10"/>
      <c r="I79" s="10"/>
      <c r="J79" s="10"/>
      <c r="K79" s="10"/>
    </row>
    <row r="80" s="7" customFormat="true" ht="12.8" hidden="false" customHeight="false" outlineLevel="0" collapsed="false">
      <c r="G80" s="9"/>
      <c r="H80" s="10"/>
      <c r="I80" s="10"/>
      <c r="J80" s="10"/>
      <c r="K80" s="10"/>
    </row>
    <row r="81" s="7" customFormat="true" ht="12.8" hidden="false" customHeight="false" outlineLevel="0" collapsed="false">
      <c r="G81" s="9"/>
      <c r="H81" s="10"/>
      <c r="I81" s="10"/>
      <c r="J81" s="10"/>
      <c r="K81" s="10"/>
    </row>
    <row r="82" s="7" customFormat="true" ht="12.8" hidden="false" customHeight="false" outlineLevel="0" collapsed="false">
      <c r="G82" s="9"/>
      <c r="H82" s="10"/>
      <c r="I82" s="10"/>
      <c r="J82" s="10"/>
      <c r="K82" s="10"/>
    </row>
    <row r="83" s="7" customFormat="true" ht="12.8" hidden="false" customHeight="false" outlineLevel="0" collapsed="false">
      <c r="G83" s="9"/>
      <c r="H83" s="10"/>
      <c r="I83" s="10"/>
      <c r="J83" s="10"/>
      <c r="K83" s="10"/>
    </row>
    <row r="84" s="7" customFormat="true" ht="12.8" hidden="false" customHeight="false" outlineLevel="0" collapsed="false">
      <c r="G84" s="9"/>
      <c r="H84" s="10"/>
      <c r="I84" s="10"/>
      <c r="J84" s="10"/>
      <c r="K84" s="10"/>
    </row>
    <row r="85" s="7" customFormat="true" ht="12.8" hidden="false" customHeight="false" outlineLevel="0" collapsed="false">
      <c r="G85" s="9"/>
      <c r="H85" s="10"/>
      <c r="I85" s="10"/>
      <c r="J85" s="10"/>
      <c r="K85" s="10"/>
    </row>
    <row r="86" s="7" customFormat="true" ht="12.8" hidden="false" customHeight="false" outlineLevel="0" collapsed="false">
      <c r="G86" s="9"/>
      <c r="H86" s="10"/>
      <c r="I86" s="10"/>
      <c r="J86" s="10"/>
      <c r="K86" s="10"/>
    </row>
    <row r="87" s="7" customFormat="true" ht="12.8" hidden="false" customHeight="false" outlineLevel="0" collapsed="false">
      <c r="G87" s="9"/>
      <c r="H87" s="10"/>
      <c r="I87" s="10"/>
      <c r="J87" s="10"/>
      <c r="K87" s="10"/>
    </row>
    <row r="88" s="7" customFormat="true" ht="12.8" hidden="false" customHeight="false" outlineLevel="0" collapsed="false">
      <c r="G88" s="9"/>
      <c r="H88" s="10"/>
      <c r="I88" s="10"/>
      <c r="J88" s="10"/>
      <c r="K88" s="10"/>
    </row>
    <row r="89" s="7" customFormat="true" ht="12.8" hidden="false" customHeight="false" outlineLevel="0" collapsed="false">
      <c r="G89" s="9"/>
      <c r="H89" s="10"/>
      <c r="I89" s="10"/>
      <c r="J89" s="10"/>
      <c r="K89" s="10"/>
    </row>
    <row r="90" s="7" customFormat="true" ht="12.8" hidden="false" customHeight="false" outlineLevel="0" collapsed="false">
      <c r="G90" s="9"/>
      <c r="H90" s="10"/>
      <c r="I90" s="10"/>
      <c r="J90" s="10"/>
      <c r="K90" s="10"/>
    </row>
    <row r="91" s="7" customFormat="true" ht="12.8" hidden="false" customHeight="false" outlineLevel="0" collapsed="false">
      <c r="G91" s="9"/>
      <c r="H91" s="10"/>
      <c r="I91" s="10"/>
      <c r="J91" s="10"/>
      <c r="K91" s="10"/>
    </row>
    <row r="92" s="7" customFormat="true" ht="12.8" hidden="false" customHeight="false" outlineLevel="0" collapsed="false">
      <c r="G92" s="9"/>
      <c r="H92" s="10"/>
      <c r="I92" s="10"/>
      <c r="J92" s="10"/>
      <c r="K92" s="10"/>
    </row>
    <row r="93" s="7" customFormat="true" ht="12.8" hidden="false" customHeight="false" outlineLevel="0" collapsed="false">
      <c r="G93" s="9"/>
      <c r="H93" s="10"/>
      <c r="I93" s="10"/>
      <c r="J93" s="10"/>
      <c r="K93" s="10"/>
    </row>
    <row r="94" s="7" customFormat="true" ht="12.8" hidden="false" customHeight="false" outlineLevel="0" collapsed="false">
      <c r="G94" s="9"/>
      <c r="H94" s="10"/>
      <c r="I94" s="10"/>
      <c r="J94" s="10"/>
      <c r="K94" s="10"/>
    </row>
    <row r="95" s="7" customFormat="true" ht="12.8" hidden="false" customHeight="false" outlineLevel="0" collapsed="false">
      <c r="G95" s="9"/>
      <c r="H95" s="10"/>
      <c r="I95" s="10"/>
      <c r="J95" s="10"/>
      <c r="K95" s="10"/>
    </row>
    <row r="96" s="7" customFormat="true" ht="12.8" hidden="false" customHeight="false" outlineLevel="0" collapsed="false">
      <c r="G96" s="9"/>
      <c r="H96" s="10"/>
      <c r="I96" s="10"/>
      <c r="J96" s="10"/>
      <c r="K96" s="10"/>
    </row>
    <row r="97" s="7" customFormat="true" ht="12.8" hidden="false" customHeight="false" outlineLevel="0" collapsed="false">
      <c r="G97" s="9"/>
      <c r="H97" s="10"/>
      <c r="I97" s="10"/>
      <c r="J97" s="10"/>
      <c r="K97" s="10"/>
    </row>
    <row r="98" s="7" customFormat="true" ht="12.8" hidden="false" customHeight="false" outlineLevel="0" collapsed="false">
      <c r="G98" s="9"/>
      <c r="H98" s="10"/>
      <c r="I98" s="10"/>
      <c r="J98" s="10"/>
      <c r="K98" s="10"/>
    </row>
    <row r="99" s="7" customFormat="true" ht="12.8" hidden="false" customHeight="false" outlineLevel="0" collapsed="false">
      <c r="G99" s="9"/>
      <c r="H99" s="10"/>
      <c r="I99" s="10"/>
      <c r="J99" s="10"/>
      <c r="K99" s="10"/>
    </row>
    <row r="100" s="7" customFormat="true" ht="12.8" hidden="false" customHeight="false" outlineLevel="0" collapsed="false">
      <c r="G100" s="9"/>
      <c r="H100" s="10"/>
      <c r="I100" s="10"/>
      <c r="J100" s="10"/>
      <c r="K100" s="10"/>
    </row>
    <row r="101" s="7" customFormat="true" ht="12.8" hidden="false" customHeight="false" outlineLevel="0" collapsed="false">
      <c r="G101" s="9"/>
      <c r="H101" s="10"/>
      <c r="I101" s="10"/>
      <c r="J101" s="10"/>
      <c r="K101" s="10"/>
    </row>
    <row r="102" s="7" customFormat="true" ht="12.8" hidden="false" customHeight="false" outlineLevel="0" collapsed="false">
      <c r="G102" s="9"/>
      <c r="H102" s="10"/>
      <c r="I102" s="10"/>
      <c r="J102" s="10"/>
      <c r="K102" s="10"/>
    </row>
    <row r="103" s="7" customFormat="true" ht="12.8" hidden="false" customHeight="false" outlineLevel="0" collapsed="false">
      <c r="G103" s="9"/>
      <c r="H103" s="10"/>
      <c r="I103" s="10"/>
      <c r="J103" s="10"/>
      <c r="K103" s="10"/>
    </row>
    <row r="104" s="7" customFormat="true" ht="12.8" hidden="false" customHeight="false" outlineLevel="0" collapsed="false">
      <c r="G104" s="9"/>
      <c r="H104" s="10"/>
      <c r="I104" s="10"/>
      <c r="J104" s="10"/>
      <c r="K104" s="10"/>
    </row>
    <row r="105" s="7" customFormat="true" ht="12.8" hidden="false" customHeight="false" outlineLevel="0" collapsed="false">
      <c r="G105" s="9"/>
      <c r="H105" s="10"/>
      <c r="I105" s="10"/>
      <c r="J105" s="10"/>
      <c r="K105" s="10"/>
    </row>
    <row r="106" s="7" customFormat="true" ht="12.8" hidden="false" customHeight="false" outlineLevel="0" collapsed="false">
      <c r="G106" s="9"/>
      <c r="H106" s="10"/>
      <c r="I106" s="10"/>
      <c r="J106" s="10"/>
      <c r="K106" s="10"/>
    </row>
    <row r="107" s="7" customFormat="true" ht="12.8" hidden="false" customHeight="false" outlineLevel="0" collapsed="false">
      <c r="G107" s="9"/>
      <c r="H107" s="10"/>
      <c r="I107" s="10"/>
      <c r="J107" s="10"/>
      <c r="K107" s="10"/>
    </row>
    <row r="108" s="7" customFormat="true" ht="12.8" hidden="false" customHeight="false" outlineLevel="0" collapsed="false">
      <c r="G108" s="9"/>
      <c r="H108" s="10"/>
      <c r="I108" s="10"/>
      <c r="J108" s="10"/>
      <c r="K108" s="10"/>
    </row>
    <row r="109" s="7" customFormat="true" ht="12.8" hidden="false" customHeight="false" outlineLevel="0" collapsed="false">
      <c r="G109" s="9"/>
      <c r="H109" s="10"/>
      <c r="I109" s="10"/>
      <c r="J109" s="10"/>
      <c r="K109" s="10"/>
    </row>
    <row r="110" s="7" customFormat="true" ht="12.8" hidden="false" customHeight="false" outlineLevel="0" collapsed="false">
      <c r="G110" s="9"/>
      <c r="H110" s="10"/>
      <c r="I110" s="10"/>
      <c r="J110" s="10"/>
      <c r="K110" s="10"/>
    </row>
    <row r="111" s="7" customFormat="true" ht="12.8" hidden="false" customHeight="false" outlineLevel="0" collapsed="false">
      <c r="G111" s="9"/>
      <c r="H111" s="10"/>
      <c r="I111" s="10"/>
      <c r="J111" s="10"/>
      <c r="K111" s="10"/>
    </row>
    <row r="112" s="7" customFormat="true" ht="12.8" hidden="false" customHeight="false" outlineLevel="0" collapsed="false">
      <c r="G112" s="9"/>
      <c r="H112" s="10"/>
      <c r="I112" s="10"/>
      <c r="J112" s="10"/>
      <c r="K112" s="10"/>
    </row>
    <row r="113" s="7" customFormat="true" ht="12.8" hidden="false" customHeight="false" outlineLevel="0" collapsed="false">
      <c r="G113" s="9"/>
      <c r="H113" s="10"/>
      <c r="I113" s="10"/>
      <c r="J113" s="10"/>
      <c r="K113" s="10"/>
    </row>
    <row r="114" s="7" customFormat="true" ht="12.8" hidden="false" customHeight="false" outlineLevel="0" collapsed="false">
      <c r="G114" s="9"/>
      <c r="H114" s="10"/>
      <c r="I114" s="10"/>
      <c r="J114" s="10"/>
      <c r="K114" s="10"/>
    </row>
    <row r="115" s="7" customFormat="true" ht="12.8" hidden="false" customHeight="false" outlineLevel="0" collapsed="false">
      <c r="G115" s="9"/>
      <c r="H115" s="10"/>
      <c r="I115" s="10"/>
      <c r="J115" s="10"/>
      <c r="K115" s="10"/>
    </row>
    <row r="116" s="7" customFormat="true" ht="12.8" hidden="false" customHeight="false" outlineLevel="0" collapsed="false">
      <c r="G116" s="9"/>
      <c r="H116" s="10"/>
      <c r="I116" s="10"/>
      <c r="J116" s="10"/>
      <c r="K116" s="10"/>
    </row>
    <row r="117" s="7" customFormat="true" ht="12.8" hidden="false" customHeight="false" outlineLevel="0" collapsed="false">
      <c r="G117" s="9"/>
      <c r="H117" s="10"/>
      <c r="I117" s="10"/>
      <c r="J117" s="10"/>
      <c r="K117" s="10"/>
    </row>
    <row r="118" s="7" customFormat="true" ht="12.8" hidden="false" customHeight="false" outlineLevel="0" collapsed="false">
      <c r="G118" s="9"/>
      <c r="H118" s="10"/>
      <c r="I118" s="10"/>
      <c r="J118" s="10"/>
      <c r="K118" s="10"/>
    </row>
    <row r="119" s="7" customFormat="true" ht="12.8" hidden="false" customHeight="false" outlineLevel="0" collapsed="false">
      <c r="G119" s="9"/>
      <c r="H119" s="10"/>
      <c r="I119" s="10"/>
      <c r="J119" s="10"/>
      <c r="K119" s="10"/>
    </row>
    <row r="120" s="7" customFormat="true" ht="12.8" hidden="false" customHeight="false" outlineLevel="0" collapsed="false">
      <c r="G120" s="9"/>
      <c r="H120" s="10"/>
      <c r="I120" s="10"/>
      <c r="J120" s="10"/>
      <c r="K120" s="10"/>
    </row>
    <row r="121" s="7" customFormat="true" ht="12.8" hidden="false" customHeight="false" outlineLevel="0" collapsed="false">
      <c r="G121" s="9"/>
      <c r="H121" s="10"/>
      <c r="I121" s="10"/>
      <c r="J121" s="10"/>
      <c r="K121" s="10"/>
    </row>
    <row r="122" s="7" customFormat="true" ht="12.8" hidden="false" customHeight="false" outlineLevel="0" collapsed="false">
      <c r="G122" s="9"/>
      <c r="H122" s="10"/>
      <c r="I122" s="10"/>
      <c r="J122" s="10"/>
      <c r="K122" s="10"/>
    </row>
    <row r="123" s="7" customFormat="true" ht="12.8" hidden="false" customHeight="false" outlineLevel="0" collapsed="false">
      <c r="G123" s="9"/>
      <c r="H123" s="10"/>
      <c r="I123" s="10"/>
      <c r="J123" s="10"/>
      <c r="K123" s="10"/>
    </row>
    <row r="124" s="7" customFormat="true" ht="12.8" hidden="false" customHeight="false" outlineLevel="0" collapsed="false">
      <c r="G124" s="9"/>
      <c r="H124" s="10"/>
      <c r="I124" s="10"/>
      <c r="J124" s="10"/>
      <c r="K124" s="10"/>
    </row>
    <row r="125" s="7" customFormat="true" ht="12.8" hidden="false" customHeight="false" outlineLevel="0" collapsed="false">
      <c r="G125" s="9"/>
      <c r="H125" s="10"/>
      <c r="I125" s="10"/>
      <c r="J125" s="10"/>
      <c r="K125" s="10"/>
    </row>
    <row r="126" s="7" customFormat="true" ht="12.8" hidden="false" customHeight="false" outlineLevel="0" collapsed="false">
      <c r="G126" s="9"/>
      <c r="H126" s="10"/>
      <c r="I126" s="10"/>
      <c r="J126" s="10"/>
      <c r="K126" s="10"/>
    </row>
    <row r="127" s="7" customFormat="true" ht="12.8" hidden="false" customHeight="false" outlineLevel="0" collapsed="false">
      <c r="G127" s="9"/>
      <c r="H127" s="10"/>
      <c r="I127" s="10"/>
      <c r="J127" s="10"/>
      <c r="K127" s="10"/>
    </row>
    <row r="128" s="7" customFormat="true" ht="12.8" hidden="false" customHeight="false" outlineLevel="0" collapsed="false">
      <c r="G128" s="9"/>
      <c r="H128" s="10"/>
      <c r="I128" s="10"/>
      <c r="J128" s="10"/>
      <c r="K128" s="10"/>
    </row>
    <row r="129" s="7" customFormat="true" ht="12.8" hidden="false" customHeight="false" outlineLevel="0" collapsed="false">
      <c r="G129" s="9"/>
      <c r="H129" s="10"/>
      <c r="I129" s="10"/>
      <c r="J129" s="10"/>
      <c r="K129" s="10"/>
    </row>
    <row r="130" s="7" customFormat="true" ht="12.8" hidden="false" customHeight="false" outlineLevel="0" collapsed="false">
      <c r="G130" s="9"/>
      <c r="H130" s="10"/>
      <c r="I130" s="10"/>
      <c r="J130" s="10"/>
      <c r="K130" s="10"/>
    </row>
    <row r="131" s="7" customFormat="true" ht="12.8" hidden="false" customHeight="false" outlineLevel="0" collapsed="false">
      <c r="G131" s="9"/>
      <c r="H131" s="10"/>
      <c r="I131" s="10"/>
      <c r="J131" s="10"/>
      <c r="K131" s="10"/>
    </row>
    <row r="132" s="7" customFormat="true" ht="12.8" hidden="false" customHeight="false" outlineLevel="0" collapsed="false">
      <c r="G132" s="9"/>
      <c r="H132" s="10"/>
      <c r="I132" s="10"/>
      <c r="J132" s="10"/>
      <c r="K132" s="10"/>
    </row>
    <row r="133" s="7" customFormat="true" ht="12.8" hidden="false" customHeight="false" outlineLevel="0" collapsed="false">
      <c r="G133" s="9"/>
      <c r="H133" s="10"/>
      <c r="I133" s="10"/>
      <c r="J133" s="10"/>
      <c r="K133" s="10"/>
    </row>
    <row r="134" s="7" customFormat="true" ht="12.8" hidden="false" customHeight="false" outlineLevel="0" collapsed="false">
      <c r="G134" s="9"/>
      <c r="H134" s="10"/>
      <c r="I134" s="10"/>
      <c r="J134" s="10"/>
      <c r="K134" s="10"/>
    </row>
    <row r="135" s="7" customFormat="true" ht="12.8" hidden="false" customHeight="false" outlineLevel="0" collapsed="false">
      <c r="G135" s="9"/>
      <c r="H135" s="10"/>
      <c r="I135" s="10"/>
      <c r="J135" s="10"/>
      <c r="K135" s="10"/>
    </row>
    <row r="136" s="7" customFormat="true" ht="12.8" hidden="false" customHeight="false" outlineLevel="0" collapsed="false">
      <c r="G136" s="9"/>
      <c r="H136" s="10"/>
      <c r="I136" s="10"/>
      <c r="J136" s="10"/>
      <c r="K136" s="10"/>
    </row>
    <row r="137" s="7" customFormat="true" ht="12.8" hidden="false" customHeight="false" outlineLevel="0" collapsed="false">
      <c r="G137" s="9"/>
      <c r="H137" s="10"/>
      <c r="I137" s="10"/>
      <c r="J137" s="10"/>
      <c r="K137" s="10"/>
    </row>
    <row r="138" s="7" customFormat="true" ht="12.8" hidden="false" customHeight="false" outlineLevel="0" collapsed="false">
      <c r="G138" s="9"/>
      <c r="H138" s="10"/>
      <c r="I138" s="10"/>
      <c r="J138" s="10"/>
      <c r="K138" s="10"/>
    </row>
    <row r="139" s="7" customFormat="true" ht="12.8" hidden="false" customHeight="false" outlineLevel="0" collapsed="false">
      <c r="G139" s="9"/>
      <c r="H139" s="10"/>
      <c r="I139" s="10"/>
      <c r="J139" s="10"/>
      <c r="K139" s="10"/>
    </row>
    <row r="140" s="7" customFormat="true" ht="12.8" hidden="false" customHeight="false" outlineLevel="0" collapsed="false">
      <c r="G140" s="9"/>
      <c r="H140" s="10"/>
      <c r="I140" s="10"/>
      <c r="J140" s="10"/>
      <c r="K140" s="10"/>
    </row>
    <row r="141" s="7" customFormat="true" ht="12.8" hidden="false" customHeight="false" outlineLevel="0" collapsed="false">
      <c r="G141" s="9"/>
      <c r="H141" s="10"/>
      <c r="I141" s="10"/>
      <c r="J141" s="10"/>
      <c r="K141" s="10"/>
    </row>
    <row r="142" s="7" customFormat="true" ht="12.8" hidden="false" customHeight="false" outlineLevel="0" collapsed="false">
      <c r="G142" s="9"/>
      <c r="H142" s="10"/>
      <c r="I142" s="10"/>
      <c r="J142" s="10"/>
      <c r="K142" s="10"/>
    </row>
    <row r="143" s="7" customFormat="true" ht="12.8" hidden="false" customHeight="false" outlineLevel="0" collapsed="false">
      <c r="G143" s="9"/>
      <c r="H143" s="10"/>
      <c r="I143" s="10"/>
      <c r="J143" s="10"/>
      <c r="K143" s="10"/>
    </row>
    <row r="144" s="7" customFormat="true" ht="12.8" hidden="false" customHeight="false" outlineLevel="0" collapsed="false">
      <c r="G144" s="9"/>
      <c r="H144" s="10"/>
      <c r="I144" s="10"/>
      <c r="J144" s="10"/>
      <c r="K144" s="10"/>
    </row>
    <row r="145" s="7" customFormat="true" ht="12.8" hidden="false" customHeight="false" outlineLevel="0" collapsed="false">
      <c r="G145" s="9"/>
      <c r="H145" s="10"/>
      <c r="I145" s="10"/>
      <c r="J145" s="10"/>
      <c r="K145" s="10"/>
    </row>
    <row r="146" s="7" customFormat="true" ht="12.8" hidden="false" customHeight="false" outlineLevel="0" collapsed="false">
      <c r="G146" s="9"/>
      <c r="H146" s="10"/>
      <c r="I146" s="10"/>
      <c r="J146" s="10"/>
      <c r="K146" s="10"/>
    </row>
    <row r="147" s="7" customFormat="true" ht="12.8" hidden="false" customHeight="false" outlineLevel="0" collapsed="false">
      <c r="G147" s="9"/>
      <c r="H147" s="10"/>
      <c r="I147" s="10"/>
      <c r="J147" s="10"/>
      <c r="K147" s="10"/>
    </row>
    <row r="148" s="7" customFormat="true" ht="12.8" hidden="false" customHeight="false" outlineLevel="0" collapsed="false">
      <c r="G148" s="9"/>
      <c r="H148" s="10"/>
      <c r="I148" s="10"/>
      <c r="J148" s="10"/>
      <c r="K148" s="10"/>
    </row>
    <row r="149" s="7" customFormat="true" ht="12.8" hidden="false" customHeight="false" outlineLevel="0" collapsed="false">
      <c r="G149" s="9"/>
      <c r="H149" s="10"/>
      <c r="I149" s="10"/>
      <c r="J149" s="10"/>
      <c r="K149" s="10"/>
    </row>
    <row r="150" s="7" customFormat="true" ht="12.8" hidden="false" customHeight="false" outlineLevel="0" collapsed="false">
      <c r="G150" s="9"/>
      <c r="H150" s="10"/>
      <c r="I150" s="10"/>
      <c r="J150" s="10"/>
      <c r="K150" s="10"/>
    </row>
    <row r="151" s="7" customFormat="true" ht="12.8" hidden="false" customHeight="false" outlineLevel="0" collapsed="false">
      <c r="G151" s="9"/>
      <c r="H151" s="10"/>
      <c r="I151" s="10"/>
      <c r="J151" s="10"/>
      <c r="K151" s="10"/>
    </row>
    <row r="152" s="7" customFormat="true" ht="12.8" hidden="false" customHeight="false" outlineLevel="0" collapsed="false">
      <c r="G152" s="9"/>
      <c r="H152" s="10"/>
      <c r="I152" s="10"/>
      <c r="J152" s="10"/>
      <c r="K152" s="10"/>
    </row>
    <row r="153" s="7" customFormat="true" ht="12.8" hidden="false" customHeight="false" outlineLevel="0" collapsed="false">
      <c r="G153" s="9"/>
      <c r="H153" s="10"/>
      <c r="I153" s="10"/>
      <c r="J153" s="10"/>
      <c r="K153" s="10"/>
    </row>
    <row r="154" s="7" customFormat="true" ht="12.8" hidden="false" customHeight="false" outlineLevel="0" collapsed="false">
      <c r="G154" s="9"/>
      <c r="H154" s="10"/>
      <c r="I154" s="10"/>
      <c r="J154" s="10"/>
      <c r="K154" s="10"/>
    </row>
    <row r="155" customFormat="false" ht="12.8" hidden="false" customHeight="false" outlineLevel="0" collapsed="false">
      <c r="A155" s="3"/>
      <c r="B155" s="3"/>
    </row>
    <row r="156" customFormat="false" ht="12.8" hidden="false" customHeight="false" outlineLevel="0" collapsed="false">
      <c r="A156" s="3"/>
      <c r="B156" s="3"/>
    </row>
    <row r="157" customFormat="false" ht="12.8" hidden="false" customHeight="false" outlineLevel="0" collapsed="false">
      <c r="A157" s="3"/>
      <c r="B157" s="3"/>
    </row>
    <row r="158" customFormat="false" ht="12.8" hidden="false" customHeight="false" outlineLevel="0" collapsed="false">
      <c r="A158" s="3"/>
      <c r="B158" s="3"/>
    </row>
    <row r="159" customFormat="false" ht="12.8" hidden="false" customHeight="false" outlineLevel="0" collapsed="false">
      <c r="A159" s="3"/>
      <c r="B159" s="3"/>
    </row>
    <row r="160" customFormat="false" ht="12.8" hidden="false" customHeight="false" outlineLevel="0" collapsed="false">
      <c r="A160" s="3"/>
      <c r="B160" s="3"/>
    </row>
    <row r="161" customFormat="false" ht="12.8" hidden="false" customHeight="false" outlineLevel="0" collapsed="false">
      <c r="A161" s="3"/>
      <c r="B161" s="3"/>
    </row>
    <row r="162" customFormat="false" ht="12.8" hidden="false" customHeight="false" outlineLevel="0" collapsed="false">
      <c r="A162" s="3"/>
      <c r="B162" s="3"/>
    </row>
    <row r="163" customFormat="false" ht="12.8" hidden="false" customHeight="false" outlineLevel="0" collapsed="false">
      <c r="A163" s="3"/>
      <c r="B163" s="3"/>
    </row>
    <row r="164" customFormat="false" ht="12.8" hidden="false" customHeight="false" outlineLevel="0" collapsed="false">
      <c r="A164" s="3"/>
      <c r="B164" s="3"/>
    </row>
    <row r="165" customFormat="false" ht="12.8" hidden="false" customHeight="false" outlineLevel="0" collapsed="false">
      <c r="A165" s="3"/>
      <c r="B165" s="3"/>
    </row>
    <row r="166" customFormat="false" ht="12.8" hidden="false" customHeight="false" outlineLevel="0" collapsed="false">
      <c r="A166" s="3"/>
      <c r="B166" s="3"/>
    </row>
    <row r="167" customFormat="false" ht="12.8" hidden="false" customHeight="false" outlineLevel="0" collapsed="false">
      <c r="A167" s="3"/>
      <c r="B167" s="3"/>
    </row>
    <row r="168" customFormat="false" ht="12.8" hidden="false" customHeight="false" outlineLevel="0" collapsed="false">
      <c r="A168" s="3"/>
      <c r="B168" s="3"/>
    </row>
    <row r="169" customFormat="false" ht="12.8" hidden="false" customHeight="false" outlineLevel="0" collapsed="false">
      <c r="A169" s="3"/>
      <c r="B169" s="3"/>
    </row>
    <row r="170" customFormat="false" ht="12.8" hidden="false" customHeight="false" outlineLevel="0" collapsed="false">
      <c r="A170" s="3"/>
      <c r="B170" s="3"/>
    </row>
    <row r="171" customFormat="false" ht="12.8" hidden="false" customHeight="false" outlineLevel="0" collapsed="false">
      <c r="A171" s="3"/>
      <c r="B171" s="3"/>
    </row>
    <row r="172" customFormat="false" ht="12.8" hidden="false" customHeight="false" outlineLevel="0" collapsed="false">
      <c r="A172" s="3"/>
      <c r="B172" s="3"/>
    </row>
    <row r="173" customFormat="false" ht="12.8" hidden="false" customHeight="false" outlineLevel="0" collapsed="false">
      <c r="A173" s="3"/>
      <c r="B173" s="3"/>
    </row>
    <row r="174" customFormat="false" ht="12.8" hidden="false" customHeight="false" outlineLevel="0" collapsed="false">
      <c r="A174" s="3"/>
      <c r="B174" s="3"/>
    </row>
    <row r="175" customFormat="false" ht="12.8" hidden="false" customHeight="false" outlineLevel="0" collapsed="false">
      <c r="A175" s="3"/>
      <c r="B175" s="3"/>
    </row>
    <row r="176" customFormat="false" ht="12.8" hidden="false" customHeight="false" outlineLevel="0" collapsed="false">
      <c r="A176" s="3"/>
      <c r="B176" s="3"/>
    </row>
    <row r="177" customFormat="false" ht="12.8" hidden="false" customHeight="false" outlineLevel="0" collapsed="false">
      <c r="A177" s="3"/>
      <c r="B177" s="3"/>
    </row>
    <row r="178" customFormat="false" ht="12.8" hidden="false" customHeight="false" outlineLevel="0" collapsed="false">
      <c r="A178" s="3"/>
      <c r="B178" s="3"/>
    </row>
    <row r="179" customFormat="false" ht="12.8" hidden="false" customHeight="false" outlineLevel="0" collapsed="false">
      <c r="A179" s="3"/>
      <c r="B179" s="3"/>
    </row>
    <row r="180" customFormat="false" ht="12.8" hidden="false" customHeight="false" outlineLevel="0" collapsed="false">
      <c r="A180" s="3"/>
      <c r="B180" s="3"/>
    </row>
    <row r="181" customFormat="false" ht="12.8" hidden="false" customHeight="false" outlineLevel="0" collapsed="false">
      <c r="A181" s="3"/>
      <c r="B181" s="3"/>
    </row>
    <row r="182" customFormat="false" ht="12.8" hidden="false" customHeight="false" outlineLevel="0" collapsed="false">
      <c r="A182" s="3"/>
      <c r="B182" s="3"/>
    </row>
    <row r="183" customFormat="false" ht="12.8" hidden="false" customHeight="false" outlineLevel="0" collapsed="false">
      <c r="A183" s="3"/>
      <c r="B183" s="3"/>
    </row>
    <row r="184" customFormat="false" ht="12.8" hidden="false" customHeight="false" outlineLevel="0" collapsed="false">
      <c r="A184" s="3"/>
      <c r="B184" s="3"/>
    </row>
    <row r="185" customFormat="false" ht="12.8" hidden="false" customHeight="false" outlineLevel="0" collapsed="false">
      <c r="A185" s="3"/>
      <c r="B185" s="3"/>
    </row>
    <row r="186" customFormat="false" ht="12.8" hidden="false" customHeight="false" outlineLevel="0" collapsed="false">
      <c r="A186" s="3"/>
      <c r="B186" s="3"/>
    </row>
    <row r="187" customFormat="false" ht="12.8" hidden="false" customHeight="false" outlineLevel="0" collapsed="false">
      <c r="A187" s="3"/>
      <c r="B187" s="3"/>
    </row>
    <row r="188" customFormat="false" ht="12.8" hidden="false" customHeight="false" outlineLevel="0" collapsed="false">
      <c r="A188" s="3"/>
      <c r="B188" s="3"/>
    </row>
    <row r="189" customFormat="false" ht="12.8" hidden="false" customHeight="false" outlineLevel="0" collapsed="false">
      <c r="A189" s="3"/>
      <c r="B189" s="3"/>
    </row>
    <row r="190" customFormat="false" ht="12.8" hidden="false" customHeight="false" outlineLevel="0" collapsed="false">
      <c r="A190" s="3"/>
      <c r="B190" s="3"/>
    </row>
    <row r="191" customFormat="false" ht="12.8" hidden="false" customHeight="false" outlineLevel="0" collapsed="false">
      <c r="A191" s="3"/>
      <c r="B191" s="3"/>
    </row>
    <row r="192" customFormat="false" ht="12.8" hidden="false" customHeight="false" outlineLevel="0" collapsed="false">
      <c r="A192" s="3"/>
      <c r="B192" s="3"/>
    </row>
    <row r="193" customFormat="false" ht="12.8" hidden="false" customHeight="false" outlineLevel="0" collapsed="false">
      <c r="A193" s="3"/>
      <c r="B193" s="3"/>
    </row>
    <row r="194" customFormat="false" ht="12.8" hidden="false" customHeight="false" outlineLevel="0" collapsed="false">
      <c r="A194" s="3"/>
      <c r="B194" s="3"/>
    </row>
    <row r="195" customFormat="false" ht="12.8" hidden="false" customHeight="false" outlineLevel="0" collapsed="false">
      <c r="A195" s="3"/>
      <c r="B195" s="3"/>
    </row>
    <row r="196" customFormat="false" ht="12.8" hidden="false" customHeight="false" outlineLevel="0" collapsed="false">
      <c r="A196" s="3"/>
      <c r="B196" s="3"/>
    </row>
    <row r="197" customFormat="false" ht="12.8" hidden="false" customHeight="false" outlineLevel="0" collapsed="false">
      <c r="A197" s="3"/>
      <c r="B197" s="3"/>
    </row>
    <row r="198" customFormat="false" ht="12.8" hidden="false" customHeight="false" outlineLevel="0" collapsed="false">
      <c r="A198" s="3"/>
      <c r="B198" s="3"/>
    </row>
    <row r="199" customFormat="false" ht="12.8" hidden="false" customHeight="false" outlineLevel="0" collapsed="false">
      <c r="A199" s="3"/>
      <c r="B199" s="3"/>
    </row>
    <row r="200" customFormat="false" ht="12.8" hidden="false" customHeight="false" outlineLevel="0" collapsed="false">
      <c r="A200" s="3"/>
      <c r="B200" s="3"/>
    </row>
    <row r="201" customFormat="false" ht="12.8" hidden="false" customHeight="false" outlineLevel="0" collapsed="false">
      <c r="A201" s="3"/>
      <c r="B201" s="3"/>
    </row>
    <row r="202" customFormat="false" ht="12.8" hidden="false" customHeight="false" outlineLevel="0" collapsed="false">
      <c r="A202" s="3"/>
      <c r="B202" s="3"/>
    </row>
    <row r="203" customFormat="false" ht="12.8" hidden="false" customHeight="false" outlineLevel="0" collapsed="false">
      <c r="A203" s="3"/>
      <c r="B203" s="3"/>
    </row>
    <row r="204" customFormat="false" ht="12.8" hidden="false" customHeight="false" outlineLevel="0" collapsed="false">
      <c r="A204" s="3"/>
      <c r="B204" s="3"/>
    </row>
    <row r="205" customFormat="false" ht="12.8" hidden="false" customHeight="false" outlineLevel="0" collapsed="false">
      <c r="A205" s="3"/>
      <c r="B205" s="3"/>
    </row>
    <row r="206" customFormat="false" ht="12.8" hidden="false" customHeight="false" outlineLevel="0" collapsed="false">
      <c r="A206" s="3"/>
      <c r="B206" s="3"/>
    </row>
    <row r="207" customFormat="false" ht="12.8" hidden="false" customHeight="false" outlineLevel="0" collapsed="false">
      <c r="A207" s="3"/>
      <c r="B207" s="3"/>
    </row>
    <row r="208" customFormat="false" ht="12.8" hidden="false" customHeight="false" outlineLevel="0" collapsed="false">
      <c r="A208" s="3"/>
      <c r="B208" s="3"/>
    </row>
    <row r="209" customFormat="false" ht="12.8" hidden="false" customHeight="false" outlineLevel="0" collapsed="false">
      <c r="A209" s="3"/>
      <c r="B209" s="3"/>
    </row>
    <row r="210" customFormat="false" ht="12.8" hidden="false" customHeight="false" outlineLevel="0" collapsed="false">
      <c r="A210" s="3"/>
      <c r="B210" s="3"/>
    </row>
    <row r="211" customFormat="false" ht="12.8" hidden="false" customHeight="false" outlineLevel="0" collapsed="false">
      <c r="A211" s="3"/>
      <c r="B211" s="3"/>
    </row>
    <row r="212" customFormat="false" ht="12.8" hidden="false" customHeight="false" outlineLevel="0" collapsed="false">
      <c r="A212" s="3"/>
      <c r="B212" s="3"/>
    </row>
    <row r="213" customFormat="false" ht="12.8" hidden="false" customHeight="false" outlineLevel="0" collapsed="false">
      <c r="A213" s="3"/>
      <c r="B213" s="3"/>
    </row>
    <row r="214" customFormat="false" ht="12.8" hidden="false" customHeight="false" outlineLevel="0" collapsed="false">
      <c r="A214" s="3"/>
      <c r="B214" s="3"/>
    </row>
    <row r="215" customFormat="false" ht="12.8" hidden="false" customHeight="false" outlineLevel="0" collapsed="false">
      <c r="A215" s="3"/>
      <c r="B215" s="3"/>
    </row>
    <row r="216" customFormat="false" ht="12.8" hidden="false" customHeight="false" outlineLevel="0" collapsed="false">
      <c r="A216" s="3"/>
      <c r="B216" s="3"/>
    </row>
    <row r="217" customFormat="false" ht="12.8" hidden="false" customHeight="false" outlineLevel="0" collapsed="false">
      <c r="A217" s="3"/>
      <c r="B217" s="3"/>
    </row>
    <row r="218" customFormat="false" ht="12.8" hidden="false" customHeight="false" outlineLevel="0" collapsed="false">
      <c r="A218" s="3"/>
      <c r="B218" s="3"/>
    </row>
    <row r="219" customFormat="false" ht="12.8" hidden="false" customHeight="false" outlineLevel="0" collapsed="false">
      <c r="A219" s="3"/>
      <c r="B219" s="3"/>
    </row>
    <row r="220" customFormat="false" ht="12.8" hidden="false" customHeight="false" outlineLevel="0" collapsed="false">
      <c r="A220" s="3"/>
      <c r="B220" s="3"/>
    </row>
    <row r="221" customFormat="false" ht="12.8" hidden="false" customHeight="false" outlineLevel="0" collapsed="false">
      <c r="A221" s="3"/>
      <c r="B221" s="3"/>
    </row>
    <row r="222" customFormat="false" ht="12.8" hidden="false" customHeight="false" outlineLevel="0" collapsed="false">
      <c r="A222" s="3"/>
      <c r="B222" s="3"/>
    </row>
    <row r="223" customFormat="false" ht="12.8" hidden="false" customHeight="false" outlineLevel="0" collapsed="false">
      <c r="A223" s="3"/>
      <c r="B223" s="3"/>
    </row>
    <row r="224" customFormat="false" ht="12.8" hidden="false" customHeight="false" outlineLevel="0" collapsed="false">
      <c r="A224" s="3"/>
      <c r="B224" s="3"/>
    </row>
    <row r="225" customFormat="false" ht="12.8" hidden="false" customHeight="false" outlineLevel="0" collapsed="false">
      <c r="A225" s="3"/>
      <c r="B225" s="3"/>
    </row>
    <row r="226" customFormat="false" ht="12.8" hidden="false" customHeight="false" outlineLevel="0" collapsed="false">
      <c r="A226" s="3"/>
      <c r="B226" s="3"/>
    </row>
    <row r="227" customFormat="false" ht="12.8" hidden="false" customHeight="false" outlineLevel="0" collapsed="false">
      <c r="A227" s="3"/>
      <c r="B227" s="3"/>
    </row>
    <row r="228" customFormat="false" ht="12.8" hidden="false" customHeight="false" outlineLevel="0" collapsed="false">
      <c r="A228" s="3"/>
      <c r="B228" s="3"/>
    </row>
    <row r="229" customFormat="false" ht="12.8" hidden="false" customHeight="false" outlineLevel="0" collapsed="false">
      <c r="A229" s="3"/>
      <c r="B229" s="3"/>
    </row>
    <row r="230" customFormat="false" ht="12.8" hidden="false" customHeight="false" outlineLevel="0" collapsed="false">
      <c r="A230" s="3"/>
      <c r="B230" s="3"/>
    </row>
    <row r="231" customFormat="false" ht="12.8" hidden="false" customHeight="false" outlineLevel="0" collapsed="false">
      <c r="A231" s="3"/>
      <c r="B231" s="3"/>
    </row>
    <row r="232" customFormat="false" ht="12.8" hidden="false" customHeight="false" outlineLevel="0" collapsed="false">
      <c r="A232" s="3"/>
      <c r="B232" s="3"/>
    </row>
    <row r="233" customFormat="false" ht="12.8" hidden="false" customHeight="false" outlineLevel="0" collapsed="false">
      <c r="A233" s="3"/>
      <c r="B233" s="3"/>
    </row>
    <row r="234" customFormat="false" ht="12.8" hidden="false" customHeight="false" outlineLevel="0" collapsed="false">
      <c r="A234" s="3"/>
      <c r="B234" s="3"/>
    </row>
    <row r="235" customFormat="false" ht="12.8" hidden="false" customHeight="false" outlineLevel="0" collapsed="false">
      <c r="A235" s="3"/>
      <c r="B235" s="3"/>
    </row>
    <row r="236" customFormat="false" ht="12.8" hidden="false" customHeight="false" outlineLevel="0" collapsed="false">
      <c r="A236" s="3"/>
      <c r="B236" s="3"/>
    </row>
    <row r="237" customFormat="false" ht="12.8" hidden="false" customHeight="false" outlineLevel="0" collapsed="false">
      <c r="A237" s="3"/>
      <c r="B237" s="3"/>
    </row>
    <row r="238" customFormat="false" ht="12.8" hidden="false" customHeight="false" outlineLevel="0" collapsed="false">
      <c r="A238" s="3"/>
      <c r="B238" s="3"/>
    </row>
    <row r="239" customFormat="false" ht="12.8" hidden="false" customHeight="false" outlineLevel="0" collapsed="false">
      <c r="A239" s="3"/>
      <c r="B239" s="3"/>
    </row>
    <row r="240" customFormat="false" ht="12.8" hidden="false" customHeight="false" outlineLevel="0" collapsed="false">
      <c r="A240" s="3"/>
      <c r="B240" s="3"/>
    </row>
    <row r="241" customFormat="false" ht="12.8" hidden="false" customHeight="false" outlineLevel="0" collapsed="false">
      <c r="A241" s="3"/>
      <c r="B241" s="3"/>
    </row>
    <row r="242" customFormat="false" ht="12.8" hidden="false" customHeight="false" outlineLevel="0" collapsed="false">
      <c r="A242" s="3"/>
      <c r="B242" s="3"/>
    </row>
    <row r="243" customFormat="false" ht="12.8" hidden="false" customHeight="false" outlineLevel="0" collapsed="false">
      <c r="A243" s="3"/>
      <c r="B243" s="3"/>
    </row>
    <row r="244" customFormat="false" ht="12.8" hidden="false" customHeight="false" outlineLevel="0" collapsed="false">
      <c r="A244" s="3"/>
      <c r="B244" s="3"/>
    </row>
    <row r="245" customFormat="false" ht="12.8" hidden="false" customHeight="false" outlineLevel="0" collapsed="false">
      <c r="A245" s="3"/>
      <c r="B245" s="3"/>
    </row>
    <row r="246" customFormat="false" ht="12.8" hidden="false" customHeight="false" outlineLevel="0" collapsed="false">
      <c r="A246" s="3"/>
      <c r="B246" s="3"/>
    </row>
    <row r="247" customFormat="false" ht="12.8" hidden="false" customHeight="false" outlineLevel="0" collapsed="false">
      <c r="A247" s="3"/>
      <c r="B247" s="3"/>
    </row>
    <row r="248" customFormat="false" ht="12.8" hidden="false" customHeight="false" outlineLevel="0" collapsed="false">
      <c r="A248" s="3"/>
      <c r="B248" s="3"/>
    </row>
    <row r="249" customFormat="false" ht="12.8" hidden="false" customHeight="false" outlineLevel="0" collapsed="false">
      <c r="A249" s="3"/>
      <c r="B249" s="3"/>
    </row>
    <row r="250" customFormat="false" ht="12.8" hidden="false" customHeight="false" outlineLevel="0" collapsed="false">
      <c r="A250" s="3"/>
      <c r="B250" s="3"/>
    </row>
    <row r="251" customFormat="false" ht="12.8" hidden="false" customHeight="false" outlineLevel="0" collapsed="false">
      <c r="A251" s="3"/>
      <c r="B251" s="3"/>
    </row>
    <row r="252" customFormat="false" ht="12.8" hidden="false" customHeight="false" outlineLevel="0" collapsed="false">
      <c r="A252" s="3"/>
      <c r="B252" s="3"/>
    </row>
    <row r="253" customFormat="false" ht="12.8" hidden="false" customHeight="false" outlineLevel="0" collapsed="false">
      <c r="A253" s="3"/>
      <c r="B253" s="3"/>
    </row>
    <row r="254" customFormat="false" ht="12.8" hidden="false" customHeight="false" outlineLevel="0" collapsed="false">
      <c r="A254" s="3"/>
      <c r="B254" s="3"/>
    </row>
    <row r="255" customFormat="false" ht="12.8" hidden="false" customHeight="false" outlineLevel="0" collapsed="false">
      <c r="A255" s="3"/>
      <c r="B255" s="3"/>
    </row>
    <row r="256" customFormat="false" ht="12.8" hidden="false" customHeight="false" outlineLevel="0" collapsed="false">
      <c r="A256" s="3"/>
      <c r="B256" s="3"/>
    </row>
    <row r="257" customFormat="false" ht="12.8" hidden="false" customHeight="false" outlineLevel="0" collapsed="false">
      <c r="A257" s="3"/>
      <c r="B257" s="3"/>
    </row>
    <row r="258" customFormat="false" ht="12.8" hidden="false" customHeight="false" outlineLevel="0" collapsed="false">
      <c r="A258" s="3"/>
      <c r="B258" s="3"/>
    </row>
    <row r="259" customFormat="false" ht="12.8" hidden="false" customHeight="false" outlineLevel="0" collapsed="false">
      <c r="A259" s="3"/>
      <c r="B259" s="3"/>
    </row>
    <row r="260" customFormat="false" ht="12.8" hidden="false" customHeight="false" outlineLevel="0" collapsed="false">
      <c r="A260" s="3"/>
      <c r="B260" s="3"/>
    </row>
    <row r="261" customFormat="false" ht="12.8" hidden="false" customHeight="false" outlineLevel="0" collapsed="false">
      <c r="A261" s="3"/>
      <c r="B261" s="3"/>
    </row>
    <row r="262" customFormat="false" ht="12.8" hidden="false" customHeight="false" outlineLevel="0" collapsed="false">
      <c r="A262" s="3"/>
      <c r="B262" s="3"/>
    </row>
    <row r="263" customFormat="false" ht="12.8" hidden="false" customHeight="false" outlineLevel="0" collapsed="false">
      <c r="A263" s="3"/>
      <c r="B263" s="3"/>
    </row>
    <row r="264" customFormat="false" ht="12.8" hidden="false" customHeight="false" outlineLevel="0" collapsed="false">
      <c r="A264" s="3"/>
      <c r="B264" s="3"/>
    </row>
    <row r="265" customFormat="false" ht="12.8" hidden="false" customHeight="false" outlineLevel="0" collapsed="false">
      <c r="A265" s="3"/>
      <c r="B265" s="3"/>
    </row>
    <row r="266" customFormat="false" ht="12.8" hidden="false" customHeight="false" outlineLevel="0" collapsed="false">
      <c r="A266" s="3"/>
      <c r="B266" s="3"/>
    </row>
    <row r="267" customFormat="false" ht="12.8" hidden="false" customHeight="false" outlineLevel="0" collapsed="false">
      <c r="A267" s="3"/>
      <c r="B267" s="3"/>
    </row>
    <row r="268" customFormat="false" ht="12.8" hidden="false" customHeight="false" outlineLevel="0" collapsed="false">
      <c r="A268" s="3"/>
      <c r="B268" s="3"/>
    </row>
    <row r="269" customFormat="false" ht="12.8" hidden="false" customHeight="false" outlineLevel="0" collapsed="false">
      <c r="A269" s="3"/>
      <c r="B269" s="3"/>
    </row>
    <row r="270" customFormat="false" ht="12.8" hidden="false" customHeight="false" outlineLevel="0" collapsed="false">
      <c r="A270" s="3"/>
      <c r="B270" s="3"/>
    </row>
    <row r="271" customFormat="false" ht="12.8" hidden="false" customHeight="false" outlineLevel="0" collapsed="false">
      <c r="A271" s="3"/>
      <c r="B271" s="3"/>
    </row>
    <row r="272" customFormat="false" ht="12.8" hidden="false" customHeight="false" outlineLevel="0" collapsed="false">
      <c r="A272" s="3"/>
      <c r="B272" s="3"/>
    </row>
    <row r="273" customFormat="false" ht="12.8" hidden="false" customHeight="false" outlineLevel="0" collapsed="false">
      <c r="A273" s="3"/>
      <c r="B273" s="3"/>
    </row>
    <row r="274" customFormat="false" ht="12.8" hidden="false" customHeight="false" outlineLevel="0" collapsed="false">
      <c r="A274" s="3"/>
      <c r="B274" s="3"/>
    </row>
    <row r="275" customFormat="false" ht="12.8" hidden="false" customHeight="false" outlineLevel="0" collapsed="false">
      <c r="A275" s="3"/>
      <c r="B275" s="3"/>
    </row>
    <row r="276" customFormat="false" ht="12.8" hidden="false" customHeight="false" outlineLevel="0" collapsed="false">
      <c r="A276" s="3"/>
      <c r="B276" s="3"/>
    </row>
    <row r="277" customFormat="false" ht="12.8" hidden="false" customHeight="false" outlineLevel="0" collapsed="false">
      <c r="A277" s="3"/>
      <c r="B277" s="3"/>
    </row>
    <row r="278" customFormat="false" ht="12.8" hidden="false" customHeight="false" outlineLevel="0" collapsed="false">
      <c r="A278" s="3"/>
      <c r="B278" s="3"/>
    </row>
    <row r="279" customFormat="false" ht="12.8" hidden="false" customHeight="false" outlineLevel="0" collapsed="false">
      <c r="A279" s="3"/>
      <c r="B279" s="3"/>
    </row>
    <row r="280" customFormat="false" ht="12.8" hidden="false" customHeight="false" outlineLevel="0" collapsed="false">
      <c r="A280" s="3"/>
      <c r="B280" s="3"/>
    </row>
    <row r="281" customFormat="false" ht="12.8" hidden="false" customHeight="false" outlineLevel="0" collapsed="false">
      <c r="A281" s="3"/>
      <c r="B281" s="3"/>
    </row>
    <row r="282" customFormat="false" ht="12.8" hidden="false" customHeight="false" outlineLevel="0" collapsed="false">
      <c r="A282" s="3"/>
      <c r="B282" s="3"/>
    </row>
    <row r="283" customFormat="false" ht="12.8" hidden="false" customHeight="false" outlineLevel="0" collapsed="false">
      <c r="A283" s="3"/>
      <c r="B283" s="3"/>
    </row>
    <row r="284" customFormat="false" ht="12.8" hidden="false" customHeight="false" outlineLevel="0" collapsed="false">
      <c r="A284" s="3"/>
      <c r="B284" s="3"/>
    </row>
    <row r="285" customFormat="false" ht="12.8" hidden="false" customHeight="false" outlineLevel="0" collapsed="false">
      <c r="A285" s="3"/>
      <c r="B285" s="3"/>
    </row>
    <row r="286" customFormat="false" ht="12.8" hidden="false" customHeight="false" outlineLevel="0" collapsed="false">
      <c r="A286" s="3"/>
      <c r="B286" s="3"/>
    </row>
    <row r="287" customFormat="false" ht="12.8" hidden="false" customHeight="false" outlineLevel="0" collapsed="false">
      <c r="A287" s="3"/>
      <c r="B287" s="3"/>
    </row>
    <row r="288" customFormat="false" ht="12.8" hidden="false" customHeight="false" outlineLevel="0" collapsed="false">
      <c r="A288" s="3"/>
      <c r="B288" s="3"/>
    </row>
    <row r="289" customFormat="false" ht="12.8" hidden="false" customHeight="false" outlineLevel="0" collapsed="false">
      <c r="A289" s="3"/>
      <c r="B289" s="3"/>
    </row>
    <row r="290" customFormat="false" ht="12.8" hidden="false" customHeight="false" outlineLevel="0" collapsed="false">
      <c r="A290" s="3"/>
      <c r="B290" s="3"/>
    </row>
    <row r="291" customFormat="false" ht="12.8" hidden="false" customHeight="false" outlineLevel="0" collapsed="false">
      <c r="A291" s="3"/>
      <c r="B291" s="3"/>
    </row>
    <row r="292" customFormat="false" ht="12.8" hidden="false" customHeight="false" outlineLevel="0" collapsed="false">
      <c r="A292" s="3"/>
      <c r="B292" s="3"/>
    </row>
    <row r="293" customFormat="false" ht="12.8" hidden="false" customHeight="false" outlineLevel="0" collapsed="false">
      <c r="A293" s="3"/>
      <c r="B293" s="3"/>
    </row>
    <row r="294" customFormat="false" ht="12.8" hidden="false" customHeight="false" outlineLevel="0" collapsed="false">
      <c r="A294" s="3"/>
      <c r="B294" s="3"/>
    </row>
    <row r="295" customFormat="false" ht="12.8" hidden="false" customHeight="false" outlineLevel="0" collapsed="false">
      <c r="A295" s="3"/>
      <c r="B295" s="3"/>
    </row>
    <row r="296" customFormat="false" ht="12.8" hidden="false" customHeight="false" outlineLevel="0" collapsed="false">
      <c r="A296" s="3"/>
      <c r="B296" s="3"/>
    </row>
    <row r="297" customFormat="false" ht="12.8" hidden="false" customHeight="false" outlineLevel="0" collapsed="false">
      <c r="A297" s="3"/>
      <c r="B297" s="3"/>
    </row>
    <row r="298" customFormat="false" ht="12.8" hidden="false" customHeight="false" outlineLevel="0" collapsed="false">
      <c r="A298" s="3"/>
      <c r="B298" s="3"/>
    </row>
    <row r="299" customFormat="false" ht="12.8" hidden="false" customHeight="false" outlineLevel="0" collapsed="false">
      <c r="A299" s="3"/>
      <c r="B299" s="3"/>
    </row>
    <row r="300" customFormat="false" ht="12.8" hidden="false" customHeight="false" outlineLevel="0" collapsed="false">
      <c r="A300" s="3"/>
      <c r="B300" s="3"/>
    </row>
    <row r="301" customFormat="false" ht="12.8" hidden="false" customHeight="false" outlineLevel="0" collapsed="false">
      <c r="A301" s="3"/>
      <c r="B301" s="3"/>
    </row>
    <row r="302" customFormat="false" ht="12.8" hidden="false" customHeight="false" outlineLevel="0" collapsed="false">
      <c r="A302" s="3"/>
      <c r="B302" s="3"/>
    </row>
    <row r="303" customFormat="false" ht="12.8" hidden="false" customHeight="false" outlineLevel="0" collapsed="false">
      <c r="A303" s="3"/>
      <c r="B303" s="3"/>
    </row>
    <row r="304" customFormat="false" ht="12.8" hidden="false" customHeight="false" outlineLevel="0" collapsed="false">
      <c r="A304" s="3"/>
      <c r="B304" s="3"/>
    </row>
    <row r="305" customFormat="false" ht="12.8" hidden="false" customHeight="false" outlineLevel="0" collapsed="false">
      <c r="A305" s="3"/>
      <c r="B305" s="3"/>
    </row>
    <row r="306" customFormat="false" ht="12.8" hidden="false" customHeight="false" outlineLevel="0" collapsed="false">
      <c r="A306" s="3"/>
      <c r="B306" s="3"/>
    </row>
    <row r="307" customFormat="false" ht="12.8" hidden="false" customHeight="false" outlineLevel="0" collapsed="false">
      <c r="A307" s="3"/>
      <c r="B307" s="3"/>
    </row>
    <row r="308" customFormat="false" ht="12.8" hidden="false" customHeight="false" outlineLevel="0" collapsed="false">
      <c r="A308" s="3"/>
      <c r="B308" s="3"/>
    </row>
    <row r="309" customFormat="false" ht="12.8" hidden="false" customHeight="false" outlineLevel="0" collapsed="false">
      <c r="A309" s="3"/>
      <c r="B309" s="3"/>
    </row>
    <row r="310" customFormat="false" ht="12.8" hidden="false" customHeight="false" outlineLevel="0" collapsed="false">
      <c r="A310" s="3"/>
      <c r="B310" s="3"/>
    </row>
    <row r="311" customFormat="false" ht="12.8" hidden="false" customHeight="false" outlineLevel="0" collapsed="false">
      <c r="A311" s="3"/>
      <c r="B311" s="3"/>
    </row>
    <row r="312" customFormat="false" ht="12.8" hidden="false" customHeight="false" outlineLevel="0" collapsed="false">
      <c r="A312" s="3"/>
      <c r="B312" s="3"/>
    </row>
    <row r="313" customFormat="false" ht="12.8" hidden="false" customHeight="false" outlineLevel="0" collapsed="false">
      <c r="A313" s="3"/>
      <c r="B313" s="3"/>
    </row>
    <row r="314" customFormat="false" ht="12.8" hidden="false" customHeight="false" outlineLevel="0" collapsed="false">
      <c r="A314" s="3"/>
      <c r="B314" s="3"/>
    </row>
    <row r="315" customFormat="false" ht="12.8" hidden="false" customHeight="false" outlineLevel="0" collapsed="false">
      <c r="A315" s="3"/>
      <c r="B315" s="3"/>
    </row>
    <row r="316" customFormat="false" ht="12.8" hidden="false" customHeight="false" outlineLevel="0" collapsed="false">
      <c r="A316" s="3"/>
      <c r="B316" s="3"/>
    </row>
    <row r="317" customFormat="false" ht="12.8" hidden="false" customHeight="false" outlineLevel="0" collapsed="false">
      <c r="A317" s="3"/>
      <c r="B317" s="3"/>
    </row>
    <row r="318" customFormat="false" ht="12.8" hidden="false" customHeight="false" outlineLevel="0" collapsed="false">
      <c r="A318" s="3"/>
      <c r="B318" s="3"/>
    </row>
    <row r="319" customFormat="false" ht="12.8" hidden="false" customHeight="false" outlineLevel="0" collapsed="false">
      <c r="A319" s="3"/>
      <c r="B319" s="3"/>
    </row>
    <row r="320" customFormat="false" ht="12.8" hidden="false" customHeight="false" outlineLevel="0" collapsed="false">
      <c r="A320" s="3"/>
      <c r="B320" s="3"/>
    </row>
    <row r="321" customFormat="false" ht="12.8" hidden="false" customHeight="false" outlineLevel="0" collapsed="false">
      <c r="A321" s="3"/>
      <c r="B321" s="3"/>
    </row>
    <row r="322" customFormat="false" ht="12.8" hidden="false" customHeight="false" outlineLevel="0" collapsed="false">
      <c r="A322" s="3"/>
      <c r="B322" s="3"/>
    </row>
    <row r="323" customFormat="false" ht="12.8" hidden="false" customHeight="false" outlineLevel="0" collapsed="false">
      <c r="A323" s="3"/>
      <c r="B323" s="3"/>
    </row>
    <row r="324" customFormat="false" ht="12.8" hidden="false" customHeight="false" outlineLevel="0" collapsed="false">
      <c r="A324" s="3"/>
      <c r="B324" s="3"/>
    </row>
    <row r="325" customFormat="false" ht="12.8" hidden="false" customHeight="false" outlineLevel="0" collapsed="false">
      <c r="A325" s="3"/>
      <c r="B325" s="3"/>
    </row>
    <row r="326" customFormat="false" ht="12.8" hidden="false" customHeight="false" outlineLevel="0" collapsed="false">
      <c r="A326" s="3"/>
      <c r="B326" s="3"/>
    </row>
    <row r="327" customFormat="false" ht="12.8" hidden="false" customHeight="false" outlineLevel="0" collapsed="false">
      <c r="A327" s="3"/>
      <c r="B327" s="3"/>
    </row>
    <row r="328" customFormat="false" ht="12.8" hidden="false" customHeight="false" outlineLevel="0" collapsed="false">
      <c r="A328" s="3"/>
      <c r="B328" s="3"/>
    </row>
    <row r="329" customFormat="false" ht="12.8" hidden="false" customHeight="false" outlineLevel="0" collapsed="false">
      <c r="A329" s="3"/>
      <c r="B329" s="3"/>
    </row>
    <row r="330" customFormat="false" ht="12.8" hidden="false" customHeight="false" outlineLevel="0" collapsed="false">
      <c r="A330" s="3"/>
      <c r="B330" s="3"/>
    </row>
    <row r="331" customFormat="false" ht="12.8" hidden="false" customHeight="false" outlineLevel="0" collapsed="false">
      <c r="A331" s="3"/>
      <c r="B331" s="3"/>
    </row>
    <row r="332" customFormat="false" ht="12.8" hidden="false" customHeight="false" outlineLevel="0" collapsed="false">
      <c r="A332" s="3"/>
      <c r="B332" s="3"/>
    </row>
    <row r="333" customFormat="false" ht="12.8" hidden="false" customHeight="false" outlineLevel="0" collapsed="false">
      <c r="A333" s="3"/>
      <c r="B333" s="3"/>
    </row>
    <row r="334" customFormat="false" ht="12.8" hidden="false" customHeight="false" outlineLevel="0" collapsed="false">
      <c r="A334" s="3"/>
      <c r="B334" s="3"/>
    </row>
    <row r="335" customFormat="false" ht="12.8" hidden="false" customHeight="false" outlineLevel="0" collapsed="false">
      <c r="A335" s="3"/>
      <c r="B335" s="3"/>
    </row>
    <row r="336" customFormat="false" ht="12.8" hidden="false" customHeight="false" outlineLevel="0" collapsed="false">
      <c r="A336" s="3"/>
      <c r="B336" s="3"/>
    </row>
    <row r="337" customFormat="false" ht="12.8" hidden="false" customHeight="false" outlineLevel="0" collapsed="false">
      <c r="A337" s="3"/>
      <c r="B337" s="3"/>
    </row>
    <row r="338" customFormat="false" ht="12.8" hidden="false" customHeight="false" outlineLevel="0" collapsed="false">
      <c r="A338" s="3"/>
      <c r="B338" s="3"/>
    </row>
    <row r="339" customFormat="false" ht="12.8" hidden="false" customHeight="false" outlineLevel="0" collapsed="false">
      <c r="A339" s="3"/>
      <c r="B339" s="3"/>
    </row>
    <row r="340" customFormat="false" ht="12.8" hidden="false" customHeight="false" outlineLevel="0" collapsed="false">
      <c r="A340" s="3"/>
      <c r="B340" s="3"/>
    </row>
    <row r="341" customFormat="false" ht="12.8" hidden="false" customHeight="false" outlineLevel="0" collapsed="false">
      <c r="A341" s="3"/>
      <c r="B341" s="3"/>
    </row>
    <row r="342" customFormat="false" ht="12.8" hidden="false" customHeight="false" outlineLevel="0" collapsed="false">
      <c r="A342" s="3"/>
      <c r="B342" s="3"/>
    </row>
    <row r="343" customFormat="false" ht="12.8" hidden="false" customHeight="false" outlineLevel="0" collapsed="false">
      <c r="A343" s="3"/>
      <c r="B343" s="3"/>
    </row>
    <row r="344" customFormat="false" ht="12.8" hidden="false" customHeight="false" outlineLevel="0" collapsed="false">
      <c r="A344" s="3"/>
      <c r="B344" s="3"/>
    </row>
    <row r="345" customFormat="false" ht="12.8" hidden="false" customHeight="false" outlineLevel="0" collapsed="false">
      <c r="A345" s="3"/>
      <c r="B345" s="3"/>
    </row>
    <row r="346" customFormat="false" ht="12.8" hidden="false" customHeight="false" outlineLevel="0" collapsed="false">
      <c r="A346" s="3"/>
      <c r="B346" s="3"/>
    </row>
    <row r="347" customFormat="false" ht="12.8" hidden="false" customHeight="false" outlineLevel="0" collapsed="false">
      <c r="A347" s="3"/>
      <c r="B347" s="3"/>
    </row>
    <row r="348" customFormat="false" ht="12.8" hidden="false" customHeight="false" outlineLevel="0" collapsed="false">
      <c r="A348" s="3"/>
      <c r="B348" s="3"/>
    </row>
    <row r="349" customFormat="false" ht="12.8" hidden="false" customHeight="false" outlineLevel="0" collapsed="false">
      <c r="A349" s="3"/>
      <c r="B349" s="3"/>
    </row>
    <row r="350" customFormat="false" ht="12.8" hidden="false" customHeight="false" outlineLevel="0" collapsed="false">
      <c r="A350" s="3"/>
      <c r="B350" s="3"/>
    </row>
    <row r="351" customFormat="false" ht="12.8" hidden="false" customHeight="false" outlineLevel="0" collapsed="false">
      <c r="A351" s="3"/>
      <c r="B351" s="3"/>
    </row>
    <row r="352" customFormat="false" ht="12.8" hidden="false" customHeight="false" outlineLevel="0" collapsed="false">
      <c r="A352" s="3"/>
      <c r="B352" s="3"/>
    </row>
    <row r="353" customFormat="false" ht="12.8" hidden="false" customHeight="false" outlineLevel="0" collapsed="false">
      <c r="A353" s="3"/>
      <c r="B353" s="3"/>
    </row>
    <row r="354" customFormat="false" ht="12.8" hidden="false" customHeight="false" outlineLevel="0" collapsed="false">
      <c r="A354" s="3"/>
      <c r="B354" s="3"/>
    </row>
    <row r="355" customFormat="false" ht="12.8" hidden="false" customHeight="false" outlineLevel="0" collapsed="false">
      <c r="A355" s="3"/>
      <c r="B355" s="3"/>
    </row>
    <row r="356" customFormat="false" ht="12.8" hidden="false" customHeight="false" outlineLevel="0" collapsed="false">
      <c r="A356" s="3"/>
      <c r="B356" s="3"/>
    </row>
    <row r="357" customFormat="false" ht="12.8" hidden="false" customHeight="false" outlineLevel="0" collapsed="false">
      <c r="A357" s="3"/>
      <c r="B357" s="3"/>
    </row>
    <row r="358" customFormat="false" ht="12.8" hidden="false" customHeight="false" outlineLevel="0" collapsed="false">
      <c r="A358" s="3"/>
      <c r="B358" s="3"/>
    </row>
    <row r="359" customFormat="false" ht="12.8" hidden="false" customHeight="false" outlineLevel="0" collapsed="false">
      <c r="A359" s="3"/>
      <c r="B359" s="3"/>
    </row>
    <row r="360" customFormat="false" ht="12.8" hidden="false" customHeight="false" outlineLevel="0" collapsed="false">
      <c r="A360" s="3"/>
      <c r="B360" s="3"/>
    </row>
    <row r="361" customFormat="false" ht="12.8" hidden="false" customHeight="false" outlineLevel="0" collapsed="false">
      <c r="A361" s="3"/>
      <c r="B361" s="3"/>
    </row>
    <row r="362" customFormat="false" ht="12.8" hidden="false" customHeight="false" outlineLevel="0" collapsed="false">
      <c r="A362" s="3"/>
      <c r="B362" s="3"/>
    </row>
    <row r="363" customFormat="false" ht="12.8" hidden="false" customHeight="false" outlineLevel="0" collapsed="false">
      <c r="A363" s="3"/>
      <c r="B363" s="3"/>
    </row>
    <row r="364" customFormat="false" ht="12.8" hidden="false" customHeight="false" outlineLevel="0" collapsed="false">
      <c r="A364" s="3"/>
      <c r="B364" s="3"/>
    </row>
    <row r="365" customFormat="false" ht="12.8" hidden="false" customHeight="false" outlineLevel="0" collapsed="false">
      <c r="A365" s="3"/>
      <c r="B365" s="3"/>
    </row>
    <row r="366" customFormat="false" ht="12.8" hidden="false" customHeight="false" outlineLevel="0" collapsed="false">
      <c r="A366" s="3"/>
      <c r="B366" s="3"/>
    </row>
    <row r="367" customFormat="false" ht="12.8" hidden="false" customHeight="false" outlineLevel="0" collapsed="false">
      <c r="A367" s="3"/>
      <c r="B367" s="3"/>
    </row>
    <row r="368" customFormat="false" ht="12.8" hidden="false" customHeight="false" outlineLevel="0" collapsed="false">
      <c r="A368" s="3"/>
      <c r="B368" s="3"/>
    </row>
    <row r="369" customFormat="false" ht="12.8" hidden="false" customHeight="false" outlineLevel="0" collapsed="false">
      <c r="A369" s="3"/>
      <c r="B369" s="3"/>
    </row>
    <row r="370" customFormat="false" ht="12.8" hidden="false" customHeight="false" outlineLevel="0" collapsed="false">
      <c r="A370" s="3"/>
      <c r="B370" s="3"/>
    </row>
    <row r="371" customFormat="false" ht="12.8" hidden="false" customHeight="false" outlineLevel="0" collapsed="false">
      <c r="A371" s="3"/>
      <c r="B371" s="3"/>
    </row>
    <row r="372" customFormat="false" ht="12.8" hidden="false" customHeight="false" outlineLevel="0" collapsed="false">
      <c r="A372" s="3"/>
      <c r="B372" s="3"/>
    </row>
    <row r="373" customFormat="false" ht="12.8" hidden="false" customHeight="false" outlineLevel="0" collapsed="false">
      <c r="A373" s="3"/>
      <c r="B373" s="3"/>
    </row>
    <row r="374" customFormat="false" ht="12.8" hidden="false" customHeight="false" outlineLevel="0" collapsed="false">
      <c r="A374" s="3"/>
      <c r="B374" s="3"/>
    </row>
    <row r="375" customFormat="false" ht="12.8" hidden="false" customHeight="false" outlineLevel="0" collapsed="false">
      <c r="A375" s="3"/>
      <c r="B375" s="3"/>
    </row>
    <row r="376" customFormat="false" ht="12.8" hidden="false" customHeight="false" outlineLevel="0" collapsed="false">
      <c r="A376" s="3"/>
      <c r="B376" s="3"/>
    </row>
    <row r="377" customFormat="false" ht="12.8" hidden="false" customHeight="false" outlineLevel="0" collapsed="false">
      <c r="A377" s="3"/>
      <c r="B377" s="3"/>
    </row>
    <row r="378" customFormat="false" ht="12.8" hidden="false" customHeight="false" outlineLevel="0" collapsed="false">
      <c r="A378" s="3"/>
      <c r="B378" s="3"/>
    </row>
    <row r="379" customFormat="false" ht="12.8" hidden="false" customHeight="false" outlineLevel="0" collapsed="false">
      <c r="A379" s="3"/>
      <c r="B379" s="3"/>
    </row>
    <row r="380" customFormat="false" ht="12.8" hidden="false" customHeight="false" outlineLevel="0" collapsed="false">
      <c r="A380" s="3"/>
      <c r="B380" s="3"/>
    </row>
    <row r="381" customFormat="false" ht="12.8" hidden="false" customHeight="false" outlineLevel="0" collapsed="false">
      <c r="A381" s="3"/>
      <c r="B381" s="3"/>
    </row>
    <row r="382" customFormat="false" ht="12.8" hidden="false" customHeight="false" outlineLevel="0" collapsed="false">
      <c r="A382" s="3"/>
      <c r="B382" s="3"/>
    </row>
    <row r="383" customFormat="false" ht="12.8" hidden="false" customHeight="false" outlineLevel="0" collapsed="false">
      <c r="A383" s="3"/>
      <c r="B383" s="3"/>
    </row>
    <row r="384" customFormat="false" ht="12.8" hidden="false" customHeight="false" outlineLevel="0" collapsed="false">
      <c r="A384" s="3"/>
      <c r="B384" s="3"/>
    </row>
    <row r="385" customFormat="false" ht="12.8" hidden="false" customHeight="false" outlineLevel="0" collapsed="false">
      <c r="A385" s="3"/>
      <c r="B385" s="3"/>
    </row>
    <row r="386" customFormat="false" ht="12.8" hidden="false" customHeight="false" outlineLevel="0" collapsed="false">
      <c r="A386" s="3"/>
      <c r="B386" s="3"/>
    </row>
    <row r="387" customFormat="false" ht="12.8" hidden="false" customHeight="false" outlineLevel="0" collapsed="false">
      <c r="A387" s="3"/>
      <c r="B387" s="3"/>
    </row>
    <row r="388" customFormat="false" ht="12.8" hidden="false" customHeight="false" outlineLevel="0" collapsed="false">
      <c r="A388" s="3"/>
      <c r="B388" s="3"/>
    </row>
    <row r="389" customFormat="false" ht="12.8" hidden="false" customHeight="false" outlineLevel="0" collapsed="false">
      <c r="A389" s="3"/>
      <c r="B389" s="3"/>
    </row>
    <row r="390" customFormat="false" ht="12.8" hidden="false" customHeight="false" outlineLevel="0" collapsed="false">
      <c r="A390" s="3"/>
      <c r="B390" s="3"/>
    </row>
    <row r="391" customFormat="false" ht="12.8" hidden="false" customHeight="false" outlineLevel="0" collapsed="false">
      <c r="A391" s="3"/>
      <c r="B391" s="3"/>
    </row>
    <row r="392" customFormat="false" ht="12.8" hidden="false" customHeight="false" outlineLevel="0" collapsed="false">
      <c r="A392" s="3"/>
      <c r="B392" s="3"/>
    </row>
    <row r="393" customFormat="false" ht="12.8" hidden="false" customHeight="false" outlineLevel="0" collapsed="false">
      <c r="A393" s="3"/>
      <c r="B393" s="3"/>
    </row>
    <row r="394" customFormat="false" ht="12.8" hidden="false" customHeight="false" outlineLevel="0" collapsed="false">
      <c r="A394" s="3"/>
      <c r="B394" s="3"/>
    </row>
    <row r="395" customFormat="false" ht="12.8" hidden="false" customHeight="false" outlineLevel="0" collapsed="false">
      <c r="A395" s="3"/>
      <c r="B395" s="3"/>
    </row>
    <row r="396" customFormat="false" ht="12.8" hidden="false" customHeight="false" outlineLevel="0" collapsed="false">
      <c r="A396" s="3"/>
      <c r="B396" s="3"/>
    </row>
    <row r="397" customFormat="false" ht="12.8" hidden="false" customHeight="false" outlineLevel="0" collapsed="false">
      <c r="A397" s="3"/>
      <c r="B397" s="3"/>
    </row>
    <row r="398" customFormat="false" ht="12.8" hidden="false" customHeight="false" outlineLevel="0" collapsed="false">
      <c r="A398" s="3"/>
      <c r="B398" s="3"/>
    </row>
    <row r="399" customFormat="false" ht="12.8" hidden="false" customHeight="false" outlineLevel="0" collapsed="false">
      <c r="A399" s="3"/>
      <c r="B399" s="3"/>
    </row>
    <row r="400" customFormat="false" ht="12.8" hidden="false" customHeight="false" outlineLevel="0" collapsed="false">
      <c r="A400" s="3"/>
      <c r="B400" s="3"/>
    </row>
    <row r="401" customFormat="false" ht="12.8" hidden="false" customHeight="false" outlineLevel="0" collapsed="false">
      <c r="A401" s="3"/>
      <c r="B401" s="3"/>
    </row>
    <row r="402" customFormat="false" ht="12.8" hidden="false" customHeight="false" outlineLevel="0" collapsed="false">
      <c r="A402" s="3"/>
      <c r="B402" s="3"/>
    </row>
    <row r="403" customFormat="false" ht="12.8" hidden="false" customHeight="false" outlineLevel="0" collapsed="false">
      <c r="A403" s="3"/>
      <c r="B403" s="3"/>
    </row>
    <row r="404" customFormat="false" ht="12.8" hidden="false" customHeight="false" outlineLevel="0" collapsed="false">
      <c r="A404" s="3"/>
      <c r="B404" s="3"/>
    </row>
    <row r="405" customFormat="false" ht="12.8" hidden="false" customHeight="false" outlineLevel="0" collapsed="false">
      <c r="A405" s="3"/>
      <c r="B405" s="3"/>
    </row>
    <row r="406" customFormat="false" ht="12.8" hidden="false" customHeight="false" outlineLevel="0" collapsed="false">
      <c r="A406" s="3"/>
      <c r="B406" s="3"/>
    </row>
    <row r="407" customFormat="false" ht="12.8" hidden="false" customHeight="false" outlineLevel="0" collapsed="false">
      <c r="A407" s="3"/>
      <c r="B407" s="3"/>
    </row>
    <row r="408" customFormat="false" ht="12.8" hidden="false" customHeight="false" outlineLevel="0" collapsed="false">
      <c r="A408" s="3"/>
      <c r="B408" s="3"/>
    </row>
    <row r="409" customFormat="false" ht="12.8" hidden="false" customHeight="false" outlineLevel="0" collapsed="false">
      <c r="A409" s="3"/>
      <c r="B409" s="3"/>
    </row>
    <row r="410" customFormat="false" ht="12.8" hidden="false" customHeight="false" outlineLevel="0" collapsed="false">
      <c r="A410" s="3"/>
      <c r="B410" s="3"/>
    </row>
    <row r="411" customFormat="false" ht="12.8" hidden="false" customHeight="false" outlineLevel="0" collapsed="false">
      <c r="A411" s="3"/>
      <c r="B411" s="3"/>
    </row>
    <row r="412" customFormat="false" ht="12.8" hidden="false" customHeight="false" outlineLevel="0" collapsed="false">
      <c r="A412" s="3"/>
      <c r="B412" s="3"/>
    </row>
    <row r="413" customFormat="false" ht="12.8" hidden="false" customHeight="false" outlineLevel="0" collapsed="false">
      <c r="A413" s="3"/>
      <c r="B413" s="3"/>
    </row>
    <row r="414" customFormat="false" ht="12.8" hidden="false" customHeight="false" outlineLevel="0" collapsed="false">
      <c r="A414" s="3"/>
      <c r="B414" s="3"/>
    </row>
    <row r="415" customFormat="false" ht="12.8" hidden="false" customHeight="false" outlineLevel="0" collapsed="false">
      <c r="A415" s="3"/>
      <c r="B415" s="3"/>
    </row>
    <row r="416" customFormat="false" ht="12.8" hidden="false" customHeight="false" outlineLevel="0" collapsed="false">
      <c r="A416" s="3"/>
      <c r="B416" s="3"/>
    </row>
    <row r="417" customFormat="false" ht="12.8" hidden="false" customHeight="false" outlineLevel="0" collapsed="false">
      <c r="A417" s="3"/>
      <c r="B417" s="3"/>
    </row>
    <row r="418" customFormat="false" ht="12.8" hidden="false" customHeight="false" outlineLevel="0" collapsed="false">
      <c r="A418" s="3"/>
      <c r="B418" s="3"/>
    </row>
    <row r="419" customFormat="false" ht="12.8" hidden="false" customHeight="false" outlineLevel="0" collapsed="false">
      <c r="A419" s="3"/>
      <c r="B419" s="3"/>
    </row>
    <row r="420" customFormat="false" ht="12.8" hidden="false" customHeight="false" outlineLevel="0" collapsed="false">
      <c r="A420" s="3"/>
      <c r="B420" s="3"/>
    </row>
    <row r="421" customFormat="false" ht="12.8" hidden="false" customHeight="false" outlineLevel="0" collapsed="false">
      <c r="A421" s="3"/>
      <c r="B421" s="3"/>
    </row>
    <row r="422" customFormat="false" ht="12.8" hidden="false" customHeight="false" outlineLevel="0" collapsed="false">
      <c r="A422" s="3"/>
      <c r="B422" s="3"/>
    </row>
    <row r="423" customFormat="false" ht="12.8" hidden="false" customHeight="false" outlineLevel="0" collapsed="false">
      <c r="A423" s="3"/>
      <c r="B423" s="3"/>
    </row>
    <row r="424" customFormat="false" ht="12.8" hidden="false" customHeight="false" outlineLevel="0" collapsed="false">
      <c r="A424" s="3"/>
      <c r="B424" s="3"/>
    </row>
    <row r="425" customFormat="false" ht="12.8" hidden="false" customHeight="false" outlineLevel="0" collapsed="false">
      <c r="A425" s="3"/>
      <c r="B425" s="3"/>
    </row>
    <row r="426" customFormat="false" ht="12.8" hidden="false" customHeight="false" outlineLevel="0" collapsed="false">
      <c r="A426" s="3"/>
      <c r="B426" s="3"/>
    </row>
    <row r="427" customFormat="false" ht="12.8" hidden="false" customHeight="false" outlineLevel="0" collapsed="false">
      <c r="A427" s="3"/>
      <c r="B427" s="3"/>
    </row>
    <row r="428" customFormat="false" ht="12.8" hidden="false" customHeight="false" outlineLevel="0" collapsed="false">
      <c r="A428" s="3"/>
      <c r="B428" s="3"/>
    </row>
    <row r="429" customFormat="false" ht="12.8" hidden="false" customHeight="false" outlineLevel="0" collapsed="false">
      <c r="A429" s="3"/>
      <c r="B429" s="3"/>
    </row>
    <row r="430" customFormat="false" ht="12.8" hidden="false" customHeight="false" outlineLevel="0" collapsed="false">
      <c r="A430" s="3"/>
      <c r="B430" s="3"/>
    </row>
    <row r="431" customFormat="false" ht="12.8" hidden="false" customHeight="false" outlineLevel="0" collapsed="false">
      <c r="A431" s="3"/>
      <c r="B431" s="3"/>
    </row>
    <row r="432" customFormat="false" ht="12.8" hidden="false" customHeight="false" outlineLevel="0" collapsed="false">
      <c r="A432" s="3"/>
      <c r="B432" s="3"/>
    </row>
    <row r="433" customFormat="false" ht="12.8" hidden="false" customHeight="false" outlineLevel="0" collapsed="false">
      <c r="A433" s="3"/>
      <c r="B433" s="3"/>
    </row>
    <row r="434" customFormat="false" ht="12.8" hidden="false" customHeight="false" outlineLevel="0" collapsed="false">
      <c r="A434" s="3"/>
      <c r="B434" s="3"/>
    </row>
    <row r="435" customFormat="false" ht="12.8" hidden="false" customHeight="false" outlineLevel="0" collapsed="false">
      <c r="A435" s="3"/>
      <c r="B435" s="3"/>
    </row>
    <row r="436" customFormat="false" ht="12.8" hidden="false" customHeight="false" outlineLevel="0" collapsed="false">
      <c r="A436" s="3"/>
      <c r="B436" s="3"/>
    </row>
    <row r="437" customFormat="false" ht="12.8" hidden="false" customHeight="false" outlineLevel="0" collapsed="false">
      <c r="A437" s="3"/>
      <c r="B437" s="3"/>
    </row>
    <row r="438" customFormat="false" ht="12.8" hidden="false" customHeight="false" outlineLevel="0" collapsed="false">
      <c r="A438" s="3"/>
      <c r="B438" s="3"/>
    </row>
    <row r="439" customFormat="false" ht="12.8" hidden="false" customHeight="false" outlineLevel="0" collapsed="false">
      <c r="A439" s="3"/>
      <c r="B439" s="3"/>
    </row>
    <row r="440" customFormat="false" ht="12.8" hidden="false" customHeight="false" outlineLevel="0" collapsed="false">
      <c r="A440" s="3"/>
      <c r="B440" s="3"/>
    </row>
    <row r="441" customFormat="false" ht="12.8" hidden="false" customHeight="false" outlineLevel="0" collapsed="false">
      <c r="A441" s="3"/>
      <c r="B441" s="3"/>
    </row>
    <row r="442" customFormat="false" ht="12.8" hidden="false" customHeight="false" outlineLevel="0" collapsed="false">
      <c r="A442" s="3"/>
      <c r="B442" s="3"/>
    </row>
    <row r="443" customFormat="false" ht="12.8" hidden="false" customHeight="false" outlineLevel="0" collapsed="false">
      <c r="A443" s="3"/>
      <c r="B443" s="3"/>
    </row>
    <row r="444" customFormat="false" ht="12.8" hidden="false" customHeight="false" outlineLevel="0" collapsed="false">
      <c r="A444" s="3"/>
      <c r="B444" s="3"/>
    </row>
    <row r="445" customFormat="false" ht="12.8" hidden="false" customHeight="false" outlineLevel="0" collapsed="false">
      <c r="A445" s="3"/>
      <c r="B445" s="3"/>
    </row>
    <row r="446" customFormat="false" ht="12.8" hidden="false" customHeight="false" outlineLevel="0" collapsed="false">
      <c r="A446" s="3"/>
      <c r="B446" s="3"/>
    </row>
    <row r="447" customFormat="false" ht="12.8" hidden="false" customHeight="false" outlineLevel="0" collapsed="false">
      <c r="A447" s="3"/>
      <c r="B447" s="3"/>
    </row>
    <row r="448" customFormat="false" ht="12.8" hidden="false" customHeight="false" outlineLevel="0" collapsed="false">
      <c r="A448" s="3"/>
      <c r="B448" s="3"/>
    </row>
    <row r="449" customFormat="false" ht="12.8" hidden="false" customHeight="false" outlineLevel="0" collapsed="false">
      <c r="A449" s="3"/>
      <c r="B449" s="3"/>
    </row>
    <row r="450" customFormat="false" ht="12.8" hidden="false" customHeight="false" outlineLevel="0" collapsed="false">
      <c r="A450" s="3"/>
      <c r="B450" s="3"/>
    </row>
    <row r="451" customFormat="false" ht="12.8" hidden="false" customHeight="false" outlineLevel="0" collapsed="false">
      <c r="A451" s="3"/>
      <c r="B451" s="3"/>
    </row>
    <row r="452" customFormat="false" ht="12.8" hidden="false" customHeight="false" outlineLevel="0" collapsed="false">
      <c r="A452" s="3"/>
      <c r="B452" s="3"/>
    </row>
    <row r="453" customFormat="false" ht="12.8" hidden="false" customHeight="false" outlineLevel="0" collapsed="false">
      <c r="A453" s="3"/>
      <c r="B453" s="3"/>
    </row>
    <row r="454" customFormat="false" ht="12.8" hidden="false" customHeight="false" outlineLevel="0" collapsed="false">
      <c r="A454" s="3"/>
      <c r="B454" s="3"/>
    </row>
    <row r="455" customFormat="false" ht="12.8" hidden="false" customHeight="false" outlineLevel="0" collapsed="false">
      <c r="A455" s="3"/>
      <c r="B455" s="3"/>
    </row>
    <row r="456" customFormat="false" ht="12.8" hidden="false" customHeight="false" outlineLevel="0" collapsed="false">
      <c r="A456" s="3"/>
      <c r="B456" s="3"/>
    </row>
    <row r="457" customFormat="false" ht="12.8" hidden="false" customHeight="false" outlineLevel="0" collapsed="false">
      <c r="A457" s="3"/>
      <c r="B457" s="3"/>
    </row>
    <row r="458" customFormat="false" ht="12.8" hidden="false" customHeight="false" outlineLevel="0" collapsed="false">
      <c r="A458" s="3"/>
      <c r="B458" s="3"/>
    </row>
    <row r="459" customFormat="false" ht="12.8" hidden="false" customHeight="false" outlineLevel="0" collapsed="false">
      <c r="A459" s="3"/>
      <c r="B459" s="3"/>
    </row>
    <row r="460" customFormat="false" ht="12.8" hidden="false" customHeight="false" outlineLevel="0" collapsed="false">
      <c r="A460" s="3"/>
      <c r="B460" s="3"/>
    </row>
    <row r="461" customFormat="false" ht="12.8" hidden="false" customHeight="false" outlineLevel="0" collapsed="false">
      <c r="A461" s="3"/>
      <c r="B461" s="3"/>
    </row>
    <row r="462" customFormat="false" ht="12.8" hidden="false" customHeight="false" outlineLevel="0" collapsed="false">
      <c r="A462" s="3"/>
      <c r="B462" s="3"/>
    </row>
    <row r="463" customFormat="false" ht="12.8" hidden="false" customHeight="false" outlineLevel="0" collapsed="false">
      <c r="A463" s="3"/>
      <c r="B463" s="3"/>
    </row>
    <row r="464" customFormat="false" ht="12.8" hidden="false" customHeight="false" outlineLevel="0" collapsed="false">
      <c r="A464" s="3"/>
      <c r="B464" s="3"/>
    </row>
    <row r="465" customFormat="false" ht="12.8" hidden="false" customHeight="false" outlineLevel="0" collapsed="false">
      <c r="A465" s="3"/>
      <c r="B465" s="3"/>
    </row>
    <row r="466" customFormat="false" ht="12.8" hidden="false" customHeight="false" outlineLevel="0" collapsed="false">
      <c r="A466" s="3"/>
      <c r="B466" s="3"/>
    </row>
    <row r="467" customFormat="false" ht="12.8" hidden="false" customHeight="false" outlineLevel="0" collapsed="false">
      <c r="A467" s="3"/>
      <c r="B467" s="3"/>
    </row>
    <row r="468" customFormat="false" ht="12.8" hidden="false" customHeight="false" outlineLevel="0" collapsed="false">
      <c r="A468" s="3"/>
      <c r="B468" s="3"/>
    </row>
    <row r="469" customFormat="false" ht="12.8" hidden="false" customHeight="false" outlineLevel="0" collapsed="false">
      <c r="A469" s="3"/>
      <c r="B469" s="3"/>
    </row>
    <row r="470" customFormat="false" ht="12.8" hidden="false" customHeight="false" outlineLevel="0" collapsed="false">
      <c r="A470" s="3"/>
      <c r="B470" s="3"/>
    </row>
    <row r="471" customFormat="false" ht="12.8" hidden="false" customHeight="false" outlineLevel="0" collapsed="false">
      <c r="A471" s="3"/>
      <c r="B471" s="3"/>
    </row>
    <row r="472" customFormat="false" ht="12.8" hidden="false" customHeight="false" outlineLevel="0" collapsed="false">
      <c r="A472" s="3"/>
      <c r="B472" s="3"/>
    </row>
    <row r="473" customFormat="false" ht="12.8" hidden="false" customHeight="false" outlineLevel="0" collapsed="false">
      <c r="A473" s="3"/>
      <c r="B473" s="3"/>
    </row>
    <row r="474" customFormat="false" ht="12.8" hidden="false" customHeight="false" outlineLevel="0" collapsed="false">
      <c r="A474" s="3"/>
      <c r="B474" s="3"/>
    </row>
    <row r="475" customFormat="false" ht="12.8" hidden="false" customHeight="false" outlineLevel="0" collapsed="false">
      <c r="A475" s="3"/>
      <c r="B475" s="3"/>
    </row>
    <row r="476" customFormat="false" ht="12.8" hidden="false" customHeight="false" outlineLevel="0" collapsed="false">
      <c r="A476" s="3"/>
      <c r="B476" s="3"/>
    </row>
    <row r="477" customFormat="false" ht="12.8" hidden="false" customHeight="false" outlineLevel="0" collapsed="false">
      <c r="A477" s="3"/>
      <c r="B477" s="3"/>
    </row>
    <row r="478" customFormat="false" ht="12.8" hidden="false" customHeight="false" outlineLevel="0" collapsed="false">
      <c r="A478" s="3"/>
      <c r="B478" s="3"/>
    </row>
    <row r="479" customFormat="false" ht="12.8" hidden="false" customHeight="false" outlineLevel="0" collapsed="false">
      <c r="A479" s="3"/>
      <c r="B479" s="3"/>
    </row>
    <row r="480" customFormat="false" ht="12.8" hidden="false" customHeight="false" outlineLevel="0" collapsed="false">
      <c r="A480" s="3"/>
      <c r="B480" s="3"/>
    </row>
    <row r="481" customFormat="false" ht="12.8" hidden="false" customHeight="false" outlineLevel="0" collapsed="false">
      <c r="A481" s="3"/>
      <c r="B481" s="3"/>
    </row>
    <row r="482" customFormat="false" ht="12.8" hidden="false" customHeight="false" outlineLevel="0" collapsed="false">
      <c r="A482" s="3"/>
      <c r="B482" s="3"/>
    </row>
    <row r="483" customFormat="false" ht="12.8" hidden="false" customHeight="false" outlineLevel="0" collapsed="false">
      <c r="A483" s="3"/>
      <c r="B483" s="3"/>
    </row>
    <row r="484" customFormat="false" ht="12.8" hidden="false" customHeight="false" outlineLevel="0" collapsed="false">
      <c r="A484" s="3"/>
      <c r="B484" s="3"/>
    </row>
    <row r="485" customFormat="false" ht="12.8" hidden="false" customHeight="false" outlineLevel="0" collapsed="false">
      <c r="A485" s="3"/>
      <c r="B485" s="3"/>
    </row>
    <row r="486" customFormat="false" ht="12.8" hidden="false" customHeight="false" outlineLevel="0" collapsed="false">
      <c r="A486" s="3"/>
      <c r="B486" s="3"/>
    </row>
    <row r="487" customFormat="false" ht="12.8" hidden="false" customHeight="false" outlineLevel="0" collapsed="false">
      <c r="A487" s="3"/>
      <c r="B487" s="3"/>
    </row>
    <row r="488" customFormat="false" ht="12.8" hidden="false" customHeight="false" outlineLevel="0" collapsed="false">
      <c r="A488" s="3"/>
      <c r="B488" s="3"/>
    </row>
    <row r="489" customFormat="false" ht="12.8" hidden="false" customHeight="false" outlineLevel="0" collapsed="false">
      <c r="A489" s="3"/>
      <c r="B489" s="3"/>
    </row>
    <row r="490" customFormat="false" ht="12.8" hidden="false" customHeight="false" outlineLevel="0" collapsed="false">
      <c r="A490" s="3"/>
      <c r="B490" s="3"/>
    </row>
    <row r="491" customFormat="false" ht="12.8" hidden="false" customHeight="false" outlineLevel="0" collapsed="false">
      <c r="A491" s="3"/>
      <c r="B491" s="3"/>
    </row>
    <row r="492" customFormat="false" ht="12.8" hidden="false" customHeight="false" outlineLevel="0" collapsed="false">
      <c r="A492" s="3"/>
      <c r="B492" s="3"/>
    </row>
    <row r="493" customFormat="false" ht="12.8" hidden="false" customHeight="false" outlineLevel="0" collapsed="false">
      <c r="A493" s="3"/>
      <c r="B493" s="3"/>
    </row>
    <row r="494" customFormat="false" ht="12.8" hidden="false" customHeight="false" outlineLevel="0" collapsed="false">
      <c r="A494" s="3"/>
      <c r="B494" s="3"/>
    </row>
    <row r="495" customFormat="false" ht="12.8" hidden="false" customHeight="false" outlineLevel="0" collapsed="false">
      <c r="A495" s="3"/>
      <c r="B495" s="3"/>
    </row>
    <row r="496" customFormat="false" ht="12.8" hidden="false" customHeight="false" outlineLevel="0" collapsed="false">
      <c r="A496" s="3"/>
      <c r="B496" s="3"/>
    </row>
    <row r="497" customFormat="false" ht="12.8" hidden="false" customHeight="false" outlineLevel="0" collapsed="false">
      <c r="A497" s="3"/>
      <c r="B497" s="3"/>
    </row>
    <row r="498" customFormat="false" ht="12.8" hidden="false" customHeight="false" outlineLevel="0" collapsed="false">
      <c r="A498" s="3"/>
      <c r="B498" s="3"/>
    </row>
    <row r="499" customFormat="false" ht="12.8" hidden="false" customHeight="false" outlineLevel="0" collapsed="false">
      <c r="A499" s="3"/>
      <c r="B499" s="3"/>
    </row>
    <row r="500" customFormat="false" ht="12.8" hidden="false" customHeight="false" outlineLevel="0" collapsed="false">
      <c r="A500" s="3"/>
      <c r="B500" s="3"/>
    </row>
    <row r="501" customFormat="false" ht="12.8" hidden="false" customHeight="false" outlineLevel="0" collapsed="false">
      <c r="A501" s="3"/>
      <c r="B501" s="3"/>
    </row>
    <row r="502" customFormat="false" ht="12.8" hidden="false" customHeight="false" outlineLevel="0" collapsed="false">
      <c r="A502" s="3"/>
      <c r="B502" s="3"/>
    </row>
    <row r="503" customFormat="false" ht="12.8" hidden="false" customHeight="false" outlineLevel="0" collapsed="false">
      <c r="A503" s="3"/>
      <c r="B503" s="3"/>
    </row>
    <row r="504" customFormat="false" ht="12.8" hidden="false" customHeight="false" outlineLevel="0" collapsed="false">
      <c r="A504" s="3"/>
      <c r="B504" s="3"/>
    </row>
    <row r="505" customFormat="false" ht="12.8" hidden="false" customHeight="false" outlineLevel="0" collapsed="false">
      <c r="A505" s="3"/>
      <c r="B505" s="3"/>
    </row>
    <row r="506" customFormat="false" ht="12.8" hidden="false" customHeight="false" outlineLevel="0" collapsed="false">
      <c r="A506" s="3"/>
      <c r="B506" s="3"/>
    </row>
    <row r="507" customFormat="false" ht="12.8" hidden="false" customHeight="false" outlineLevel="0" collapsed="false">
      <c r="A507" s="3"/>
      <c r="B507" s="3"/>
    </row>
    <row r="508" customFormat="false" ht="12.8" hidden="false" customHeight="false" outlineLevel="0" collapsed="false">
      <c r="A508" s="3"/>
      <c r="B508" s="3"/>
    </row>
    <row r="509" customFormat="false" ht="12.8" hidden="false" customHeight="false" outlineLevel="0" collapsed="false">
      <c r="A509" s="3"/>
      <c r="B509" s="3"/>
    </row>
    <row r="510" customFormat="false" ht="12.8" hidden="false" customHeight="false" outlineLevel="0" collapsed="false">
      <c r="A510" s="3"/>
      <c r="B510" s="3"/>
    </row>
    <row r="511" customFormat="false" ht="12.8" hidden="false" customHeight="false" outlineLevel="0" collapsed="false">
      <c r="A511" s="3"/>
      <c r="B511" s="3"/>
    </row>
    <row r="512" customFormat="false" ht="12.8" hidden="false" customHeight="false" outlineLevel="0" collapsed="false">
      <c r="A512" s="3"/>
      <c r="B512" s="3"/>
    </row>
    <row r="513" customFormat="false" ht="12.8" hidden="false" customHeight="false" outlineLevel="0" collapsed="false">
      <c r="A513" s="3"/>
      <c r="B513" s="3"/>
    </row>
    <row r="514" customFormat="false" ht="12.8" hidden="false" customHeight="false" outlineLevel="0" collapsed="false">
      <c r="A514" s="3"/>
      <c r="B514" s="3"/>
    </row>
    <row r="515" customFormat="false" ht="12.8" hidden="false" customHeight="false" outlineLevel="0" collapsed="false">
      <c r="A515" s="3"/>
      <c r="B515" s="3"/>
    </row>
    <row r="516" customFormat="false" ht="12.8" hidden="false" customHeight="false" outlineLevel="0" collapsed="false">
      <c r="A516" s="3"/>
      <c r="B516" s="3"/>
    </row>
    <row r="517" customFormat="false" ht="12.8" hidden="false" customHeight="false" outlineLevel="0" collapsed="false">
      <c r="A517" s="3"/>
      <c r="B517" s="3"/>
    </row>
    <row r="518" customFormat="false" ht="12.8" hidden="false" customHeight="false" outlineLevel="0" collapsed="false">
      <c r="A518" s="3"/>
      <c r="B518" s="3"/>
    </row>
    <row r="519" customFormat="false" ht="12.8" hidden="false" customHeight="false" outlineLevel="0" collapsed="false">
      <c r="A519" s="3"/>
      <c r="B519" s="3"/>
    </row>
    <row r="520" customFormat="false" ht="12.8" hidden="false" customHeight="false" outlineLevel="0" collapsed="false">
      <c r="A520" s="3"/>
      <c r="B520" s="3"/>
    </row>
    <row r="521" customFormat="false" ht="12.8" hidden="false" customHeight="false" outlineLevel="0" collapsed="false">
      <c r="A521" s="3"/>
      <c r="B521" s="3"/>
    </row>
    <row r="522" customFormat="false" ht="12.8" hidden="false" customHeight="false" outlineLevel="0" collapsed="false">
      <c r="A522" s="3"/>
      <c r="B522" s="3"/>
    </row>
    <row r="523" customFormat="false" ht="12.8" hidden="false" customHeight="false" outlineLevel="0" collapsed="false">
      <c r="A523" s="3"/>
      <c r="B523" s="3"/>
    </row>
    <row r="524" customFormat="false" ht="12.8" hidden="false" customHeight="false" outlineLevel="0" collapsed="false">
      <c r="A524" s="3"/>
      <c r="B524" s="3"/>
    </row>
    <row r="525" customFormat="false" ht="12.8" hidden="false" customHeight="false" outlineLevel="0" collapsed="false">
      <c r="A525" s="3"/>
      <c r="B525" s="3"/>
    </row>
    <row r="526" customFormat="false" ht="12.8" hidden="false" customHeight="false" outlineLevel="0" collapsed="false">
      <c r="A526" s="3"/>
      <c r="B526" s="3"/>
    </row>
    <row r="527" customFormat="false" ht="12.8" hidden="false" customHeight="false" outlineLevel="0" collapsed="false">
      <c r="A527" s="3"/>
      <c r="B527" s="3"/>
    </row>
    <row r="528" customFormat="false" ht="12.8" hidden="false" customHeight="false" outlineLevel="0" collapsed="false">
      <c r="A528" s="3"/>
      <c r="B528" s="3"/>
    </row>
    <row r="529" customFormat="false" ht="12.8" hidden="false" customHeight="false" outlineLevel="0" collapsed="false">
      <c r="A529" s="3"/>
      <c r="B529" s="3"/>
    </row>
    <row r="530" customFormat="false" ht="12.8" hidden="false" customHeight="false" outlineLevel="0" collapsed="false">
      <c r="A530" s="3"/>
      <c r="B530" s="3"/>
    </row>
    <row r="531" customFormat="false" ht="12.8" hidden="false" customHeight="false" outlineLevel="0" collapsed="false">
      <c r="A531" s="3"/>
      <c r="B531" s="3"/>
    </row>
    <row r="532" customFormat="false" ht="12.8" hidden="false" customHeight="false" outlineLevel="0" collapsed="false">
      <c r="A532" s="3"/>
      <c r="B532" s="3"/>
    </row>
    <row r="533" customFormat="false" ht="12.8" hidden="false" customHeight="false" outlineLevel="0" collapsed="false">
      <c r="A533" s="3"/>
      <c r="B533" s="3"/>
    </row>
    <row r="534" customFormat="false" ht="12.8" hidden="false" customHeight="false" outlineLevel="0" collapsed="false">
      <c r="A534" s="3"/>
      <c r="B534" s="3"/>
    </row>
    <row r="535" customFormat="false" ht="12.8" hidden="false" customHeight="false" outlineLevel="0" collapsed="false">
      <c r="A535" s="3"/>
      <c r="B535" s="3"/>
    </row>
    <row r="536" customFormat="false" ht="12.8" hidden="false" customHeight="false" outlineLevel="0" collapsed="false">
      <c r="A536" s="3"/>
      <c r="B536" s="3"/>
    </row>
    <row r="537" customFormat="false" ht="12.8" hidden="false" customHeight="false" outlineLevel="0" collapsed="false">
      <c r="A537" s="3"/>
      <c r="B537" s="3"/>
    </row>
    <row r="538" customFormat="false" ht="12.8" hidden="false" customHeight="false" outlineLevel="0" collapsed="false">
      <c r="A538" s="3"/>
      <c r="B538" s="3"/>
    </row>
    <row r="539" customFormat="false" ht="12.8" hidden="false" customHeight="false" outlineLevel="0" collapsed="false">
      <c r="A539" s="3"/>
      <c r="B539" s="3"/>
    </row>
    <row r="540" customFormat="false" ht="12.8" hidden="false" customHeight="false" outlineLevel="0" collapsed="false">
      <c r="A540" s="3"/>
      <c r="B540" s="3"/>
    </row>
    <row r="541" customFormat="false" ht="12.8" hidden="false" customHeight="false" outlineLevel="0" collapsed="false">
      <c r="A541" s="3"/>
      <c r="B541" s="3"/>
    </row>
    <row r="542" customFormat="false" ht="12.8" hidden="false" customHeight="false" outlineLevel="0" collapsed="false">
      <c r="A542" s="3"/>
      <c r="B542" s="3"/>
    </row>
    <row r="543" customFormat="false" ht="12.8" hidden="false" customHeight="false" outlineLevel="0" collapsed="false">
      <c r="A543" s="3"/>
      <c r="B543" s="3"/>
    </row>
    <row r="544" customFormat="false" ht="12.8" hidden="false" customHeight="false" outlineLevel="0" collapsed="false">
      <c r="A544" s="3"/>
      <c r="B544" s="3"/>
    </row>
    <row r="545" customFormat="false" ht="12.8" hidden="false" customHeight="false" outlineLevel="0" collapsed="false">
      <c r="A545" s="3"/>
      <c r="B545" s="3"/>
    </row>
    <row r="546" customFormat="false" ht="12.8" hidden="false" customHeight="false" outlineLevel="0" collapsed="false">
      <c r="A546" s="3"/>
      <c r="B546" s="3"/>
    </row>
    <row r="547" customFormat="false" ht="12.8" hidden="false" customHeight="false" outlineLevel="0" collapsed="false">
      <c r="A547" s="3"/>
      <c r="B547" s="3"/>
    </row>
    <row r="548" customFormat="false" ht="12.8" hidden="false" customHeight="false" outlineLevel="0" collapsed="false">
      <c r="A548" s="3"/>
      <c r="B548" s="3"/>
    </row>
    <row r="549" customFormat="false" ht="12.8" hidden="false" customHeight="false" outlineLevel="0" collapsed="false">
      <c r="A549" s="3"/>
      <c r="B549" s="3"/>
    </row>
    <row r="550" customFormat="false" ht="12.8" hidden="false" customHeight="false" outlineLevel="0" collapsed="false">
      <c r="A550" s="3"/>
      <c r="B550" s="3"/>
    </row>
    <row r="551" customFormat="false" ht="12.8" hidden="false" customHeight="false" outlineLevel="0" collapsed="false">
      <c r="A551" s="3"/>
      <c r="B551" s="3"/>
    </row>
    <row r="552" customFormat="false" ht="12.8" hidden="false" customHeight="false" outlineLevel="0" collapsed="false">
      <c r="A552" s="3"/>
      <c r="B552" s="3"/>
    </row>
    <row r="553" customFormat="false" ht="12.8" hidden="false" customHeight="false" outlineLevel="0" collapsed="false">
      <c r="A553" s="3"/>
      <c r="B553" s="3"/>
    </row>
    <row r="554" customFormat="false" ht="12.8" hidden="false" customHeight="false" outlineLevel="0" collapsed="false">
      <c r="A554" s="3"/>
      <c r="B554" s="3"/>
    </row>
    <row r="555" customFormat="false" ht="12.8" hidden="false" customHeight="false" outlineLevel="0" collapsed="false">
      <c r="A555" s="3"/>
      <c r="B555" s="3"/>
    </row>
    <row r="556" customFormat="false" ht="12.8" hidden="false" customHeight="false" outlineLevel="0" collapsed="false">
      <c r="A556" s="3"/>
      <c r="B556" s="3"/>
    </row>
    <row r="557" customFormat="false" ht="12.8" hidden="false" customHeight="false" outlineLevel="0" collapsed="false">
      <c r="A557" s="3"/>
      <c r="B557" s="3"/>
    </row>
    <row r="558" customFormat="false" ht="12.8" hidden="false" customHeight="false" outlineLevel="0" collapsed="false">
      <c r="A558" s="3"/>
      <c r="B558" s="3"/>
    </row>
    <row r="559" customFormat="false" ht="12.8" hidden="false" customHeight="false" outlineLevel="0" collapsed="false">
      <c r="A559" s="3"/>
      <c r="B559" s="3"/>
    </row>
    <row r="560" customFormat="false" ht="12.8" hidden="false" customHeight="false" outlineLevel="0" collapsed="false">
      <c r="A560" s="3"/>
      <c r="B560" s="3"/>
    </row>
    <row r="561" customFormat="false" ht="12.8" hidden="false" customHeight="false" outlineLevel="0" collapsed="false">
      <c r="A561" s="3"/>
      <c r="B561" s="3"/>
    </row>
    <row r="562" customFormat="false" ht="12.8" hidden="false" customHeight="false" outlineLevel="0" collapsed="false">
      <c r="A562" s="3"/>
      <c r="B562" s="3"/>
    </row>
    <row r="563" customFormat="false" ht="12.8" hidden="false" customHeight="false" outlineLevel="0" collapsed="false">
      <c r="A563" s="3"/>
      <c r="B563" s="3"/>
    </row>
    <row r="564" customFormat="false" ht="12.8" hidden="false" customHeight="false" outlineLevel="0" collapsed="false">
      <c r="A564" s="3"/>
      <c r="B564" s="3"/>
    </row>
    <row r="565" customFormat="false" ht="12.8" hidden="false" customHeight="false" outlineLevel="0" collapsed="false">
      <c r="A565" s="3"/>
      <c r="B565" s="3"/>
    </row>
    <row r="566" customFormat="false" ht="12.8" hidden="false" customHeight="false" outlineLevel="0" collapsed="false">
      <c r="A566" s="3"/>
      <c r="B566" s="3"/>
    </row>
    <row r="567" customFormat="false" ht="12.8" hidden="false" customHeight="false" outlineLevel="0" collapsed="false">
      <c r="A567" s="3"/>
      <c r="B567" s="3"/>
    </row>
    <row r="568" customFormat="false" ht="12.8" hidden="false" customHeight="false" outlineLevel="0" collapsed="false">
      <c r="A568" s="3"/>
      <c r="B568" s="3"/>
    </row>
    <row r="569" customFormat="false" ht="12.8" hidden="false" customHeight="false" outlineLevel="0" collapsed="false">
      <c r="A569" s="3"/>
      <c r="B569" s="3"/>
    </row>
    <row r="570" customFormat="false" ht="12.8" hidden="false" customHeight="false" outlineLevel="0" collapsed="false">
      <c r="A570" s="3"/>
      <c r="B570" s="3"/>
    </row>
    <row r="571" customFormat="false" ht="12.8" hidden="false" customHeight="false" outlineLevel="0" collapsed="false">
      <c r="A571" s="3"/>
      <c r="B571" s="3"/>
    </row>
    <row r="572" customFormat="false" ht="12.8" hidden="false" customHeight="false" outlineLevel="0" collapsed="false">
      <c r="A572" s="3"/>
      <c r="B572" s="3"/>
    </row>
    <row r="573" customFormat="false" ht="12.8" hidden="false" customHeight="false" outlineLevel="0" collapsed="false">
      <c r="A573" s="3"/>
      <c r="B573" s="3"/>
    </row>
    <row r="574" customFormat="false" ht="12.8" hidden="false" customHeight="false" outlineLevel="0" collapsed="false">
      <c r="A574" s="3"/>
      <c r="B574" s="3"/>
    </row>
    <row r="575" customFormat="false" ht="12.8" hidden="false" customHeight="false" outlineLevel="0" collapsed="false">
      <c r="A575" s="3"/>
      <c r="B575" s="3"/>
    </row>
    <row r="576" customFormat="false" ht="12.8" hidden="false" customHeight="false" outlineLevel="0" collapsed="false">
      <c r="A576" s="3"/>
      <c r="B576" s="3"/>
    </row>
    <row r="577" customFormat="false" ht="12.8" hidden="false" customHeight="false" outlineLevel="0" collapsed="false">
      <c r="A577" s="3"/>
      <c r="B577" s="3"/>
    </row>
    <row r="578" customFormat="false" ht="12.8" hidden="false" customHeight="false" outlineLevel="0" collapsed="false">
      <c r="A578" s="3"/>
      <c r="B578" s="3"/>
    </row>
    <row r="579" customFormat="false" ht="12.8" hidden="false" customHeight="false" outlineLevel="0" collapsed="false">
      <c r="A579" s="3"/>
      <c r="B579" s="3"/>
    </row>
    <row r="580" customFormat="false" ht="12.8" hidden="false" customHeight="false" outlineLevel="0" collapsed="false">
      <c r="A580" s="3"/>
      <c r="B580" s="3"/>
    </row>
    <row r="581" customFormat="false" ht="12.8" hidden="false" customHeight="false" outlineLevel="0" collapsed="false">
      <c r="A581" s="3"/>
      <c r="B581" s="3"/>
    </row>
    <row r="582" customFormat="false" ht="12.8" hidden="false" customHeight="false" outlineLevel="0" collapsed="false">
      <c r="A582" s="3"/>
      <c r="B582" s="3"/>
    </row>
    <row r="583" customFormat="false" ht="12.8" hidden="false" customHeight="false" outlineLevel="0" collapsed="false">
      <c r="A583" s="3"/>
      <c r="B583" s="3"/>
    </row>
    <row r="584" customFormat="false" ht="12.8" hidden="false" customHeight="false" outlineLevel="0" collapsed="false">
      <c r="A584" s="3"/>
      <c r="B584" s="3"/>
    </row>
    <row r="585" customFormat="false" ht="12.8" hidden="false" customHeight="false" outlineLevel="0" collapsed="false">
      <c r="A585" s="3"/>
      <c r="B585" s="3"/>
    </row>
    <row r="586" customFormat="false" ht="12.8" hidden="false" customHeight="false" outlineLevel="0" collapsed="false">
      <c r="A586" s="3"/>
      <c r="B586" s="3"/>
    </row>
    <row r="587" customFormat="false" ht="12.8" hidden="false" customHeight="false" outlineLevel="0" collapsed="false">
      <c r="A587" s="3"/>
      <c r="B587" s="3"/>
    </row>
    <row r="588" customFormat="false" ht="12.8" hidden="false" customHeight="false" outlineLevel="0" collapsed="false">
      <c r="A588" s="3"/>
      <c r="B588" s="3"/>
    </row>
    <row r="589" customFormat="false" ht="12.8" hidden="false" customHeight="false" outlineLevel="0" collapsed="false">
      <c r="A589" s="3"/>
      <c r="B589" s="3"/>
    </row>
    <row r="590" customFormat="false" ht="12.8" hidden="false" customHeight="false" outlineLevel="0" collapsed="false">
      <c r="A590" s="3"/>
      <c r="B590" s="3"/>
    </row>
    <row r="591" customFormat="false" ht="12.8" hidden="false" customHeight="false" outlineLevel="0" collapsed="false">
      <c r="A591" s="3"/>
      <c r="B591" s="3"/>
    </row>
    <row r="592" customFormat="false" ht="12.8" hidden="false" customHeight="false" outlineLevel="0" collapsed="false">
      <c r="A592" s="3"/>
      <c r="B592" s="3"/>
    </row>
    <row r="593" customFormat="false" ht="12.8" hidden="false" customHeight="false" outlineLevel="0" collapsed="false">
      <c r="A593" s="3"/>
      <c r="B593" s="3"/>
    </row>
    <row r="594" customFormat="false" ht="12.8" hidden="false" customHeight="false" outlineLevel="0" collapsed="false">
      <c r="A594" s="3"/>
      <c r="B594" s="3"/>
    </row>
    <row r="595" customFormat="false" ht="12.8" hidden="false" customHeight="false" outlineLevel="0" collapsed="false">
      <c r="A595" s="3"/>
      <c r="B595" s="3"/>
    </row>
    <row r="596" customFormat="false" ht="12.8" hidden="false" customHeight="false" outlineLevel="0" collapsed="false">
      <c r="A596" s="3"/>
      <c r="B596" s="3"/>
    </row>
    <row r="597" customFormat="false" ht="12.8" hidden="false" customHeight="false" outlineLevel="0" collapsed="false">
      <c r="A597" s="3"/>
      <c r="B597" s="3"/>
    </row>
    <row r="598" customFormat="false" ht="12.8" hidden="false" customHeight="false" outlineLevel="0" collapsed="false">
      <c r="A598" s="3"/>
      <c r="B598" s="3"/>
    </row>
    <row r="599" customFormat="false" ht="12.8" hidden="false" customHeight="false" outlineLevel="0" collapsed="false">
      <c r="A599" s="3"/>
      <c r="B599" s="3"/>
    </row>
    <row r="600" customFormat="false" ht="12.8" hidden="false" customHeight="false" outlineLevel="0" collapsed="false">
      <c r="A600" s="3"/>
      <c r="B600" s="3"/>
    </row>
    <row r="601" customFormat="false" ht="12.8" hidden="false" customHeight="false" outlineLevel="0" collapsed="false">
      <c r="A601" s="3"/>
      <c r="B601" s="3"/>
    </row>
    <row r="602" customFormat="false" ht="12.8" hidden="false" customHeight="false" outlineLevel="0" collapsed="false">
      <c r="A602" s="3"/>
      <c r="B602" s="3"/>
    </row>
    <row r="603" customFormat="false" ht="12.8" hidden="false" customHeight="false" outlineLevel="0" collapsed="false">
      <c r="A603" s="3"/>
      <c r="B603" s="3"/>
    </row>
    <row r="604" customFormat="false" ht="12.8" hidden="false" customHeight="false" outlineLevel="0" collapsed="false">
      <c r="A604" s="3"/>
      <c r="B604" s="3"/>
    </row>
    <row r="605" customFormat="false" ht="12.8" hidden="false" customHeight="false" outlineLevel="0" collapsed="false">
      <c r="A605" s="3"/>
      <c r="B605" s="3"/>
    </row>
    <row r="606" customFormat="false" ht="12.8" hidden="false" customHeight="false" outlineLevel="0" collapsed="false">
      <c r="A606" s="3"/>
      <c r="B606" s="3"/>
    </row>
    <row r="607" customFormat="false" ht="12.8" hidden="false" customHeight="false" outlineLevel="0" collapsed="false">
      <c r="A607" s="3"/>
      <c r="B607" s="3"/>
    </row>
    <row r="608" customFormat="false" ht="12.8" hidden="false" customHeight="false" outlineLevel="0" collapsed="false">
      <c r="A608" s="3"/>
      <c r="B608" s="3"/>
    </row>
    <row r="609" customFormat="false" ht="12.8" hidden="false" customHeight="false" outlineLevel="0" collapsed="false">
      <c r="A609" s="3"/>
      <c r="B609" s="3"/>
    </row>
    <row r="610" customFormat="false" ht="12.8" hidden="false" customHeight="false" outlineLevel="0" collapsed="false">
      <c r="A610" s="3"/>
      <c r="B610" s="3"/>
    </row>
    <row r="611" customFormat="false" ht="12.8" hidden="false" customHeight="false" outlineLevel="0" collapsed="false">
      <c r="A611" s="3"/>
      <c r="B611" s="3"/>
    </row>
    <row r="612" customFormat="false" ht="12.8" hidden="false" customHeight="false" outlineLevel="0" collapsed="false">
      <c r="A612" s="3"/>
      <c r="B612" s="3"/>
    </row>
    <row r="613" customFormat="false" ht="12.8" hidden="false" customHeight="false" outlineLevel="0" collapsed="false">
      <c r="A613" s="3"/>
      <c r="B613" s="3"/>
    </row>
    <row r="614" customFormat="false" ht="12.8" hidden="false" customHeight="false" outlineLevel="0" collapsed="false">
      <c r="A614" s="3"/>
      <c r="B614" s="3"/>
    </row>
    <row r="615" customFormat="false" ht="12.8" hidden="false" customHeight="false" outlineLevel="0" collapsed="false">
      <c r="A615" s="3"/>
      <c r="B615" s="3"/>
    </row>
    <row r="616" customFormat="false" ht="12.8" hidden="false" customHeight="false" outlineLevel="0" collapsed="false">
      <c r="A616" s="3"/>
      <c r="B616" s="3"/>
    </row>
    <row r="617" customFormat="false" ht="12.8" hidden="false" customHeight="false" outlineLevel="0" collapsed="false">
      <c r="A617" s="3"/>
      <c r="B617" s="3"/>
    </row>
    <row r="618" customFormat="false" ht="12.8" hidden="false" customHeight="false" outlineLevel="0" collapsed="false">
      <c r="A618" s="3"/>
      <c r="B618" s="3"/>
    </row>
    <row r="619" customFormat="false" ht="12.8" hidden="false" customHeight="false" outlineLevel="0" collapsed="false">
      <c r="A619" s="3"/>
      <c r="B619" s="3"/>
    </row>
    <row r="620" customFormat="false" ht="12.8" hidden="false" customHeight="false" outlineLevel="0" collapsed="false">
      <c r="A620" s="3"/>
      <c r="B620" s="3"/>
    </row>
    <row r="621" customFormat="false" ht="12.8" hidden="false" customHeight="false" outlineLevel="0" collapsed="false">
      <c r="A621" s="3"/>
      <c r="B621" s="3"/>
    </row>
    <row r="622" customFormat="false" ht="12.8" hidden="false" customHeight="false" outlineLevel="0" collapsed="false">
      <c r="A622" s="3"/>
      <c r="B622" s="3"/>
    </row>
    <row r="623" customFormat="false" ht="12.8" hidden="false" customHeight="false" outlineLevel="0" collapsed="false">
      <c r="A623" s="3"/>
      <c r="B623" s="3"/>
    </row>
    <row r="624" customFormat="false" ht="12.8" hidden="false" customHeight="false" outlineLevel="0" collapsed="false">
      <c r="A624" s="3"/>
      <c r="B624" s="3"/>
    </row>
    <row r="625" customFormat="false" ht="12.8" hidden="false" customHeight="false" outlineLevel="0" collapsed="false">
      <c r="A625" s="3"/>
      <c r="B625" s="3"/>
    </row>
    <row r="626" customFormat="false" ht="12.8" hidden="false" customHeight="false" outlineLevel="0" collapsed="false">
      <c r="A626" s="3"/>
      <c r="B626" s="3"/>
    </row>
    <row r="627" customFormat="false" ht="12.8" hidden="false" customHeight="false" outlineLevel="0" collapsed="false">
      <c r="A627" s="3"/>
      <c r="B627" s="3"/>
    </row>
    <row r="628" customFormat="false" ht="12.8" hidden="false" customHeight="false" outlineLevel="0" collapsed="false">
      <c r="A628" s="3"/>
      <c r="B628" s="3"/>
    </row>
    <row r="629" customFormat="false" ht="12.8" hidden="false" customHeight="false" outlineLevel="0" collapsed="false">
      <c r="A629" s="3"/>
      <c r="B629" s="3"/>
    </row>
    <row r="630" customFormat="false" ht="12.8" hidden="false" customHeight="false" outlineLevel="0" collapsed="false">
      <c r="A630" s="3"/>
      <c r="B630" s="3"/>
    </row>
    <row r="631" customFormat="false" ht="12.8" hidden="false" customHeight="false" outlineLevel="0" collapsed="false">
      <c r="A631" s="3"/>
      <c r="B631" s="3"/>
    </row>
    <row r="632" customFormat="false" ht="12.8" hidden="false" customHeight="false" outlineLevel="0" collapsed="false">
      <c r="A632" s="3"/>
      <c r="B632" s="3"/>
    </row>
    <row r="633" customFormat="false" ht="12.8" hidden="false" customHeight="false" outlineLevel="0" collapsed="false">
      <c r="A633" s="3"/>
      <c r="B633" s="3"/>
    </row>
    <row r="634" customFormat="false" ht="12.8" hidden="false" customHeight="false" outlineLevel="0" collapsed="false">
      <c r="A634" s="3"/>
      <c r="B634" s="3"/>
    </row>
    <row r="635" customFormat="false" ht="12.8" hidden="false" customHeight="false" outlineLevel="0" collapsed="false">
      <c r="A635" s="3"/>
      <c r="B635" s="3"/>
    </row>
    <row r="636" customFormat="false" ht="12.8" hidden="false" customHeight="false" outlineLevel="0" collapsed="false">
      <c r="A636" s="3"/>
      <c r="B636" s="3"/>
    </row>
    <row r="637" customFormat="false" ht="12.8" hidden="false" customHeight="false" outlineLevel="0" collapsed="false">
      <c r="A637" s="3"/>
      <c r="B637" s="3"/>
    </row>
    <row r="638" customFormat="false" ht="12.8" hidden="false" customHeight="false" outlineLevel="0" collapsed="false">
      <c r="A638" s="3"/>
      <c r="B638" s="3"/>
    </row>
    <row r="639" customFormat="false" ht="12.8" hidden="false" customHeight="false" outlineLevel="0" collapsed="false">
      <c r="A639" s="3"/>
      <c r="B639" s="3"/>
    </row>
    <row r="640" customFormat="false" ht="12.8" hidden="false" customHeight="false" outlineLevel="0" collapsed="false">
      <c r="A640" s="3"/>
      <c r="B640" s="3"/>
    </row>
    <row r="641" customFormat="false" ht="12.8" hidden="false" customHeight="false" outlineLevel="0" collapsed="false">
      <c r="A641" s="3"/>
      <c r="B641" s="3"/>
    </row>
    <row r="642" customFormat="false" ht="12.8" hidden="false" customHeight="false" outlineLevel="0" collapsed="false">
      <c r="A642" s="3"/>
      <c r="B642" s="3"/>
    </row>
    <row r="643" customFormat="false" ht="12.8" hidden="false" customHeight="false" outlineLevel="0" collapsed="false">
      <c r="A643" s="3"/>
      <c r="B643" s="3"/>
    </row>
    <row r="644" customFormat="false" ht="12.8" hidden="false" customHeight="false" outlineLevel="0" collapsed="false">
      <c r="A644" s="3"/>
      <c r="B644" s="3"/>
    </row>
    <row r="645" customFormat="false" ht="12.8" hidden="false" customHeight="false" outlineLevel="0" collapsed="false">
      <c r="A645" s="3"/>
      <c r="B645" s="3"/>
    </row>
    <row r="646" customFormat="false" ht="12.8" hidden="false" customHeight="false" outlineLevel="0" collapsed="false">
      <c r="A646" s="3"/>
      <c r="B646" s="3"/>
    </row>
    <row r="647" customFormat="false" ht="12.8" hidden="false" customHeight="false" outlineLevel="0" collapsed="false">
      <c r="A647" s="3"/>
      <c r="B647" s="3"/>
    </row>
    <row r="648" customFormat="false" ht="12.8" hidden="false" customHeight="false" outlineLevel="0" collapsed="false">
      <c r="A648" s="3"/>
      <c r="B648" s="3"/>
    </row>
    <row r="649" customFormat="false" ht="12.8" hidden="false" customHeight="false" outlineLevel="0" collapsed="false">
      <c r="A649" s="3"/>
      <c r="B649" s="3"/>
    </row>
    <row r="650" customFormat="false" ht="12.8" hidden="false" customHeight="false" outlineLevel="0" collapsed="false">
      <c r="A650" s="3"/>
      <c r="B650" s="3"/>
    </row>
    <row r="651" customFormat="false" ht="12.8" hidden="false" customHeight="false" outlineLevel="0" collapsed="false">
      <c r="A651" s="3"/>
      <c r="B651" s="3"/>
    </row>
    <row r="652" customFormat="false" ht="12.8" hidden="false" customHeight="false" outlineLevel="0" collapsed="false">
      <c r="A652" s="3"/>
      <c r="B652" s="3"/>
    </row>
    <row r="653" customFormat="false" ht="12.8" hidden="false" customHeight="false" outlineLevel="0" collapsed="false">
      <c r="A653" s="3"/>
      <c r="B653" s="3"/>
    </row>
    <row r="654" customFormat="false" ht="12.8" hidden="false" customHeight="false" outlineLevel="0" collapsed="false">
      <c r="A654" s="3"/>
      <c r="B654" s="3"/>
    </row>
    <row r="655" customFormat="false" ht="12.8" hidden="false" customHeight="false" outlineLevel="0" collapsed="false">
      <c r="A655" s="3"/>
      <c r="B655" s="3"/>
    </row>
    <row r="656" customFormat="false" ht="12.8" hidden="false" customHeight="false" outlineLevel="0" collapsed="false">
      <c r="A656" s="3"/>
      <c r="B656" s="3"/>
    </row>
    <row r="657" customFormat="false" ht="12.8" hidden="false" customHeight="false" outlineLevel="0" collapsed="false">
      <c r="A657" s="3"/>
      <c r="B657" s="3"/>
    </row>
    <row r="658" customFormat="false" ht="12.8" hidden="false" customHeight="false" outlineLevel="0" collapsed="false">
      <c r="A658" s="3"/>
      <c r="B658" s="3"/>
    </row>
    <row r="659" customFormat="false" ht="12.8" hidden="false" customHeight="false" outlineLevel="0" collapsed="false">
      <c r="A659" s="3"/>
      <c r="B659" s="3"/>
    </row>
    <row r="660" customFormat="false" ht="12.8" hidden="false" customHeight="false" outlineLevel="0" collapsed="false">
      <c r="A660" s="3"/>
      <c r="B660" s="3"/>
    </row>
    <row r="661" customFormat="false" ht="12.8" hidden="false" customHeight="false" outlineLevel="0" collapsed="false">
      <c r="A661" s="3"/>
      <c r="B661" s="3"/>
    </row>
    <row r="662" customFormat="false" ht="12.8" hidden="false" customHeight="false" outlineLevel="0" collapsed="false">
      <c r="A662" s="3"/>
      <c r="B662" s="3"/>
    </row>
    <row r="663" customFormat="false" ht="12.8" hidden="false" customHeight="false" outlineLevel="0" collapsed="false">
      <c r="A663" s="3"/>
      <c r="B663" s="3"/>
    </row>
    <row r="664" customFormat="false" ht="12.8" hidden="false" customHeight="false" outlineLevel="0" collapsed="false">
      <c r="A664" s="3"/>
      <c r="B664" s="3"/>
    </row>
    <row r="665" customFormat="false" ht="12.8" hidden="false" customHeight="false" outlineLevel="0" collapsed="false">
      <c r="A665" s="3"/>
      <c r="B665" s="3"/>
    </row>
    <row r="666" customFormat="false" ht="12.8" hidden="false" customHeight="false" outlineLevel="0" collapsed="false">
      <c r="A666" s="3"/>
      <c r="B666" s="3"/>
    </row>
    <row r="667" customFormat="false" ht="12.8" hidden="false" customHeight="false" outlineLevel="0" collapsed="false">
      <c r="A667" s="3"/>
      <c r="B667" s="3"/>
    </row>
    <row r="668" customFormat="false" ht="12.8" hidden="false" customHeight="false" outlineLevel="0" collapsed="false">
      <c r="A668" s="3"/>
      <c r="B668" s="3"/>
    </row>
    <row r="669" customFormat="false" ht="12.8" hidden="false" customHeight="false" outlineLevel="0" collapsed="false">
      <c r="A669" s="3"/>
      <c r="B669" s="3"/>
    </row>
    <row r="670" customFormat="false" ht="12.8" hidden="false" customHeight="false" outlineLevel="0" collapsed="false">
      <c r="A670" s="3"/>
      <c r="B670" s="3"/>
    </row>
    <row r="671" customFormat="false" ht="12.8" hidden="false" customHeight="false" outlineLevel="0" collapsed="false">
      <c r="A671" s="3"/>
      <c r="B671" s="3"/>
    </row>
    <row r="672" customFormat="false" ht="12.8" hidden="false" customHeight="false" outlineLevel="0" collapsed="false">
      <c r="A672" s="3"/>
      <c r="B672" s="3"/>
    </row>
    <row r="673" customFormat="false" ht="12.8" hidden="false" customHeight="false" outlineLevel="0" collapsed="false">
      <c r="A673" s="3"/>
      <c r="B673" s="3"/>
    </row>
    <row r="674" customFormat="false" ht="12.8" hidden="false" customHeight="false" outlineLevel="0" collapsed="false">
      <c r="A674" s="3"/>
      <c r="B674" s="3"/>
    </row>
    <row r="675" customFormat="false" ht="12.8" hidden="false" customHeight="false" outlineLevel="0" collapsed="false">
      <c r="A675" s="3"/>
      <c r="B675" s="3"/>
    </row>
    <row r="676" customFormat="false" ht="12.8" hidden="false" customHeight="false" outlineLevel="0" collapsed="false">
      <c r="A676" s="3"/>
      <c r="B676" s="3"/>
    </row>
    <row r="677" customFormat="false" ht="12.8" hidden="false" customHeight="false" outlineLevel="0" collapsed="false">
      <c r="A677" s="3"/>
      <c r="B677" s="3"/>
    </row>
    <row r="678" customFormat="false" ht="12.8" hidden="false" customHeight="false" outlineLevel="0" collapsed="false">
      <c r="A678" s="3"/>
      <c r="B678" s="3"/>
    </row>
    <row r="679" customFormat="false" ht="12.8" hidden="false" customHeight="false" outlineLevel="0" collapsed="false">
      <c r="A679" s="3"/>
      <c r="B679" s="3"/>
    </row>
    <row r="680" customFormat="false" ht="12.8" hidden="false" customHeight="false" outlineLevel="0" collapsed="false">
      <c r="A680" s="3"/>
      <c r="B680" s="3"/>
    </row>
    <row r="681" customFormat="false" ht="12.8" hidden="false" customHeight="false" outlineLevel="0" collapsed="false">
      <c r="A681" s="3"/>
      <c r="B681" s="3"/>
    </row>
    <row r="682" customFormat="false" ht="12.8" hidden="false" customHeight="false" outlineLevel="0" collapsed="false">
      <c r="A682" s="3"/>
      <c r="B682" s="3"/>
    </row>
    <row r="683" customFormat="false" ht="12.8" hidden="false" customHeight="false" outlineLevel="0" collapsed="false">
      <c r="A683" s="3"/>
      <c r="B683" s="3"/>
    </row>
    <row r="684" customFormat="false" ht="12.8" hidden="false" customHeight="false" outlineLevel="0" collapsed="false">
      <c r="A684" s="3"/>
      <c r="B684" s="3"/>
    </row>
    <row r="685" customFormat="false" ht="12.8" hidden="false" customHeight="false" outlineLevel="0" collapsed="false">
      <c r="A685" s="3"/>
      <c r="B685" s="3"/>
    </row>
    <row r="686" customFormat="false" ht="12.8" hidden="false" customHeight="false" outlineLevel="0" collapsed="false">
      <c r="A686" s="3"/>
      <c r="B686" s="3"/>
    </row>
    <row r="687" customFormat="false" ht="12.8" hidden="false" customHeight="false" outlineLevel="0" collapsed="false">
      <c r="A687" s="3"/>
      <c r="B687" s="3"/>
    </row>
    <row r="688" customFormat="false" ht="12.8" hidden="false" customHeight="false" outlineLevel="0" collapsed="false">
      <c r="A688" s="3"/>
      <c r="B688" s="3"/>
    </row>
    <row r="689" customFormat="false" ht="12.8" hidden="false" customHeight="false" outlineLevel="0" collapsed="false">
      <c r="A689" s="3"/>
      <c r="B689" s="3"/>
    </row>
    <row r="690" customFormat="false" ht="12.8" hidden="false" customHeight="false" outlineLevel="0" collapsed="false">
      <c r="A690" s="3"/>
      <c r="B690" s="3"/>
    </row>
    <row r="691" customFormat="false" ht="12.8" hidden="false" customHeight="false" outlineLevel="0" collapsed="false">
      <c r="A691" s="3"/>
      <c r="B691" s="3"/>
    </row>
    <row r="692" customFormat="false" ht="12.8" hidden="false" customHeight="false" outlineLevel="0" collapsed="false">
      <c r="A692" s="3"/>
      <c r="B692" s="3"/>
    </row>
    <row r="693" customFormat="false" ht="12.8" hidden="false" customHeight="false" outlineLevel="0" collapsed="false">
      <c r="A693" s="3"/>
      <c r="B693" s="3"/>
    </row>
    <row r="694" customFormat="false" ht="12.8" hidden="false" customHeight="false" outlineLevel="0" collapsed="false">
      <c r="A694" s="3"/>
      <c r="B694" s="3"/>
    </row>
    <row r="695" customFormat="false" ht="12.8" hidden="false" customHeight="false" outlineLevel="0" collapsed="false">
      <c r="A695" s="3"/>
      <c r="B695" s="3"/>
    </row>
    <row r="696" customFormat="false" ht="12.8" hidden="false" customHeight="false" outlineLevel="0" collapsed="false">
      <c r="A696" s="3"/>
      <c r="B696" s="3"/>
    </row>
    <row r="697" customFormat="false" ht="12.8" hidden="false" customHeight="false" outlineLevel="0" collapsed="false">
      <c r="A697" s="3"/>
      <c r="B697" s="3"/>
    </row>
    <row r="698" customFormat="false" ht="12.8" hidden="false" customHeight="false" outlineLevel="0" collapsed="false">
      <c r="A698" s="3"/>
      <c r="B698" s="3"/>
    </row>
    <row r="699" customFormat="false" ht="12.8" hidden="false" customHeight="false" outlineLevel="0" collapsed="false">
      <c r="A699" s="3"/>
      <c r="B699" s="3"/>
    </row>
    <row r="700" customFormat="false" ht="12.8" hidden="false" customHeight="false" outlineLevel="0" collapsed="false">
      <c r="A700" s="3"/>
      <c r="B700" s="3"/>
    </row>
    <row r="701" customFormat="false" ht="12.8" hidden="false" customHeight="false" outlineLevel="0" collapsed="false">
      <c r="A701" s="3"/>
      <c r="B701" s="3"/>
    </row>
    <row r="702" customFormat="false" ht="12.8" hidden="false" customHeight="false" outlineLevel="0" collapsed="false">
      <c r="A702" s="3"/>
      <c r="B702" s="3"/>
    </row>
    <row r="703" customFormat="false" ht="12.8" hidden="false" customHeight="false" outlineLevel="0" collapsed="false">
      <c r="A703" s="3"/>
      <c r="B703" s="3"/>
    </row>
    <row r="704" customFormat="false" ht="12.8" hidden="false" customHeight="false" outlineLevel="0" collapsed="false">
      <c r="A704" s="3"/>
      <c r="B704" s="3"/>
    </row>
    <row r="705" customFormat="false" ht="12.8" hidden="false" customHeight="false" outlineLevel="0" collapsed="false">
      <c r="A705" s="3"/>
      <c r="B705" s="3"/>
    </row>
    <row r="706" customFormat="false" ht="12.8" hidden="false" customHeight="false" outlineLevel="0" collapsed="false">
      <c r="A706" s="3"/>
      <c r="B706" s="3"/>
    </row>
    <row r="707" customFormat="false" ht="12.8" hidden="false" customHeight="false" outlineLevel="0" collapsed="false">
      <c r="A707" s="3"/>
      <c r="B707" s="3"/>
    </row>
    <row r="708" customFormat="false" ht="12.8" hidden="false" customHeight="false" outlineLevel="0" collapsed="false">
      <c r="A708" s="3"/>
      <c r="B708" s="3"/>
    </row>
    <row r="709" customFormat="false" ht="12.8" hidden="false" customHeight="false" outlineLevel="0" collapsed="false">
      <c r="A709" s="3"/>
      <c r="B709" s="3"/>
    </row>
    <row r="710" customFormat="false" ht="12.8" hidden="false" customHeight="false" outlineLevel="0" collapsed="false">
      <c r="A710" s="3"/>
      <c r="B710" s="3"/>
    </row>
    <row r="711" customFormat="false" ht="12.8" hidden="false" customHeight="false" outlineLevel="0" collapsed="false">
      <c r="A711" s="3"/>
      <c r="B711" s="3"/>
    </row>
    <row r="712" customFormat="false" ht="12.8" hidden="false" customHeight="false" outlineLevel="0" collapsed="false">
      <c r="A712" s="3"/>
      <c r="B712" s="3"/>
    </row>
    <row r="713" customFormat="false" ht="12.8" hidden="false" customHeight="false" outlineLevel="0" collapsed="false">
      <c r="A713" s="3"/>
      <c r="B713" s="3"/>
    </row>
    <row r="714" customFormat="false" ht="12.8" hidden="false" customHeight="false" outlineLevel="0" collapsed="false">
      <c r="A714" s="3"/>
      <c r="B714" s="3"/>
    </row>
    <row r="715" customFormat="false" ht="12.8" hidden="false" customHeight="false" outlineLevel="0" collapsed="false">
      <c r="A715" s="3"/>
      <c r="B715" s="3"/>
    </row>
    <row r="716" customFormat="false" ht="12.8" hidden="false" customHeight="false" outlineLevel="0" collapsed="false">
      <c r="A716" s="3"/>
      <c r="B716" s="3"/>
    </row>
    <row r="717" customFormat="false" ht="12.8" hidden="false" customHeight="false" outlineLevel="0" collapsed="false">
      <c r="A717" s="3"/>
      <c r="B717" s="3"/>
    </row>
    <row r="718" customFormat="false" ht="12.8" hidden="false" customHeight="false" outlineLevel="0" collapsed="false">
      <c r="A718" s="3"/>
      <c r="B718" s="3"/>
    </row>
    <row r="719" customFormat="false" ht="12.8" hidden="false" customHeight="false" outlineLevel="0" collapsed="false">
      <c r="A719" s="3"/>
      <c r="B719" s="3"/>
    </row>
    <row r="720" customFormat="false" ht="12.8" hidden="false" customHeight="false" outlineLevel="0" collapsed="false">
      <c r="A720" s="3"/>
      <c r="B720" s="3"/>
    </row>
    <row r="721" customFormat="false" ht="12.8" hidden="false" customHeight="false" outlineLevel="0" collapsed="false">
      <c r="A721" s="3"/>
      <c r="B721" s="3"/>
    </row>
    <row r="722" customFormat="false" ht="12.8" hidden="false" customHeight="false" outlineLevel="0" collapsed="false">
      <c r="A722" s="3"/>
      <c r="B722" s="3"/>
    </row>
    <row r="723" customFormat="false" ht="12.8" hidden="false" customHeight="false" outlineLevel="0" collapsed="false">
      <c r="A723" s="3"/>
      <c r="B723" s="3"/>
    </row>
    <row r="724" customFormat="false" ht="12.8" hidden="false" customHeight="false" outlineLevel="0" collapsed="false">
      <c r="A724" s="3"/>
      <c r="B724" s="3"/>
    </row>
    <row r="725" customFormat="false" ht="12.8" hidden="false" customHeight="false" outlineLevel="0" collapsed="false">
      <c r="A725" s="3"/>
      <c r="B725" s="3"/>
    </row>
    <row r="726" customFormat="false" ht="12.8" hidden="false" customHeight="false" outlineLevel="0" collapsed="false">
      <c r="A726" s="3"/>
      <c r="B726" s="3"/>
    </row>
    <row r="727" customFormat="false" ht="12.8" hidden="false" customHeight="false" outlineLevel="0" collapsed="false">
      <c r="A727" s="3"/>
      <c r="B727" s="3"/>
    </row>
    <row r="728" customFormat="false" ht="12.8" hidden="false" customHeight="false" outlineLevel="0" collapsed="false">
      <c r="A728" s="3"/>
      <c r="B728" s="3"/>
    </row>
    <row r="729" customFormat="false" ht="12.8" hidden="false" customHeight="false" outlineLevel="0" collapsed="false">
      <c r="A729" s="3"/>
      <c r="B729" s="3"/>
    </row>
    <row r="730" customFormat="false" ht="12.8" hidden="false" customHeight="false" outlineLevel="0" collapsed="false">
      <c r="A730" s="3"/>
      <c r="B730" s="3"/>
    </row>
    <row r="731" customFormat="false" ht="12.8" hidden="false" customHeight="false" outlineLevel="0" collapsed="false">
      <c r="A731" s="3"/>
      <c r="B731" s="3"/>
    </row>
    <row r="732" customFormat="false" ht="12.8" hidden="false" customHeight="false" outlineLevel="0" collapsed="false">
      <c r="A732" s="3"/>
      <c r="B732" s="3"/>
    </row>
    <row r="733" customFormat="false" ht="12.8" hidden="false" customHeight="false" outlineLevel="0" collapsed="false">
      <c r="A733" s="3"/>
      <c r="B733" s="3"/>
    </row>
    <row r="734" customFormat="false" ht="12.8" hidden="false" customHeight="false" outlineLevel="0" collapsed="false">
      <c r="A734" s="3"/>
      <c r="B734" s="3"/>
    </row>
    <row r="735" customFormat="false" ht="12.8" hidden="false" customHeight="false" outlineLevel="0" collapsed="false">
      <c r="A735" s="3"/>
      <c r="B735" s="3"/>
    </row>
    <row r="736" customFormat="false" ht="12.8" hidden="false" customHeight="false" outlineLevel="0" collapsed="false">
      <c r="A736" s="3"/>
      <c r="B736" s="3"/>
    </row>
    <row r="737" customFormat="false" ht="12.8" hidden="false" customHeight="false" outlineLevel="0" collapsed="false">
      <c r="A737" s="3"/>
      <c r="B737" s="3"/>
    </row>
    <row r="738" customFormat="false" ht="12.8" hidden="false" customHeight="false" outlineLevel="0" collapsed="false">
      <c r="A738" s="3"/>
      <c r="B738" s="3"/>
    </row>
    <row r="739" customFormat="false" ht="12.8" hidden="false" customHeight="false" outlineLevel="0" collapsed="false">
      <c r="A739" s="3"/>
      <c r="B739" s="3"/>
    </row>
    <row r="740" customFormat="false" ht="12.8" hidden="false" customHeight="false" outlineLevel="0" collapsed="false">
      <c r="A740" s="3"/>
      <c r="B740" s="3"/>
    </row>
    <row r="741" customFormat="false" ht="12.8" hidden="false" customHeight="false" outlineLevel="0" collapsed="false">
      <c r="A741" s="3"/>
      <c r="B741" s="3"/>
    </row>
    <row r="742" customFormat="false" ht="12.8" hidden="false" customHeight="false" outlineLevel="0" collapsed="false">
      <c r="A742" s="3"/>
      <c r="B742" s="3"/>
    </row>
    <row r="743" customFormat="false" ht="12.8" hidden="false" customHeight="false" outlineLevel="0" collapsed="false">
      <c r="A743" s="3"/>
      <c r="B743" s="3"/>
    </row>
    <row r="744" customFormat="false" ht="12.8" hidden="false" customHeight="false" outlineLevel="0" collapsed="false">
      <c r="A744" s="3"/>
      <c r="B744" s="3"/>
    </row>
    <row r="745" customFormat="false" ht="12.8" hidden="false" customHeight="false" outlineLevel="0" collapsed="false">
      <c r="A745" s="3"/>
      <c r="B745" s="3"/>
    </row>
    <row r="746" customFormat="false" ht="12.8" hidden="false" customHeight="false" outlineLevel="0" collapsed="false">
      <c r="A746" s="3"/>
      <c r="B746" s="3"/>
    </row>
    <row r="747" customFormat="false" ht="12.8" hidden="false" customHeight="false" outlineLevel="0" collapsed="false">
      <c r="A747" s="3"/>
      <c r="B747" s="3"/>
    </row>
    <row r="748" customFormat="false" ht="12.8" hidden="false" customHeight="false" outlineLevel="0" collapsed="false">
      <c r="A748" s="3"/>
      <c r="B748" s="3"/>
    </row>
    <row r="749" customFormat="false" ht="12.8" hidden="false" customHeight="false" outlineLevel="0" collapsed="false">
      <c r="A749" s="3"/>
      <c r="B749" s="3"/>
    </row>
    <row r="750" customFormat="false" ht="12.8" hidden="false" customHeight="false" outlineLevel="0" collapsed="false">
      <c r="A750" s="3"/>
      <c r="B750" s="3"/>
    </row>
    <row r="751" customFormat="false" ht="12.8" hidden="false" customHeight="false" outlineLevel="0" collapsed="false">
      <c r="A751" s="3"/>
      <c r="B751" s="3"/>
    </row>
    <row r="752" customFormat="false" ht="12.8" hidden="false" customHeight="false" outlineLevel="0" collapsed="false">
      <c r="A752" s="3"/>
      <c r="B752" s="3"/>
    </row>
    <row r="753" customFormat="false" ht="12.8" hidden="false" customHeight="false" outlineLevel="0" collapsed="false">
      <c r="A753" s="3"/>
      <c r="B753" s="3"/>
    </row>
    <row r="754" customFormat="false" ht="12.8" hidden="false" customHeight="false" outlineLevel="0" collapsed="false">
      <c r="A754" s="3"/>
      <c r="B754" s="3"/>
    </row>
    <row r="755" customFormat="false" ht="12.8" hidden="false" customHeight="false" outlineLevel="0" collapsed="false">
      <c r="A755" s="3"/>
      <c r="B755" s="3"/>
    </row>
    <row r="756" customFormat="false" ht="12.8" hidden="false" customHeight="false" outlineLevel="0" collapsed="false">
      <c r="A756" s="3"/>
      <c r="B756" s="3"/>
    </row>
    <row r="757" customFormat="false" ht="12.8" hidden="false" customHeight="false" outlineLevel="0" collapsed="false">
      <c r="A757" s="3"/>
      <c r="B757" s="3"/>
    </row>
    <row r="758" customFormat="false" ht="12.8" hidden="false" customHeight="false" outlineLevel="0" collapsed="false">
      <c r="A758" s="3"/>
      <c r="B758" s="3"/>
    </row>
    <row r="759" customFormat="false" ht="12.8" hidden="false" customHeight="false" outlineLevel="0" collapsed="false">
      <c r="A759" s="3"/>
      <c r="B759" s="3"/>
    </row>
    <row r="760" customFormat="false" ht="12.8" hidden="false" customHeight="false" outlineLevel="0" collapsed="false">
      <c r="A760" s="3"/>
      <c r="B760" s="3"/>
    </row>
    <row r="761" customFormat="false" ht="12.8" hidden="false" customHeight="false" outlineLevel="0" collapsed="false">
      <c r="A761" s="3"/>
      <c r="B761" s="3"/>
    </row>
    <row r="762" customFormat="false" ht="12.8" hidden="false" customHeight="false" outlineLevel="0" collapsed="false">
      <c r="A762" s="3"/>
      <c r="B762" s="3"/>
    </row>
    <row r="763" customFormat="false" ht="12.8" hidden="false" customHeight="false" outlineLevel="0" collapsed="false">
      <c r="A763" s="3"/>
      <c r="B763" s="3"/>
    </row>
    <row r="764" customFormat="false" ht="12.8" hidden="false" customHeight="false" outlineLevel="0" collapsed="false">
      <c r="A764" s="3"/>
      <c r="B764" s="3"/>
    </row>
    <row r="765" customFormat="false" ht="12.8" hidden="false" customHeight="false" outlineLevel="0" collapsed="false">
      <c r="A765" s="3"/>
      <c r="B765" s="3"/>
    </row>
    <row r="766" customFormat="false" ht="12.8" hidden="false" customHeight="false" outlineLevel="0" collapsed="false">
      <c r="A766" s="3"/>
      <c r="B766" s="3"/>
    </row>
    <row r="767" customFormat="false" ht="12.8" hidden="false" customHeight="false" outlineLevel="0" collapsed="false">
      <c r="A767" s="3"/>
      <c r="B767" s="3"/>
    </row>
    <row r="768" customFormat="false" ht="12.8" hidden="false" customHeight="false" outlineLevel="0" collapsed="false">
      <c r="A768" s="3"/>
      <c r="B768" s="3"/>
    </row>
    <row r="769" customFormat="false" ht="12.8" hidden="false" customHeight="false" outlineLevel="0" collapsed="false">
      <c r="A769" s="3"/>
      <c r="B769" s="3"/>
    </row>
    <row r="770" customFormat="false" ht="12.8" hidden="false" customHeight="false" outlineLevel="0" collapsed="false">
      <c r="A770" s="3"/>
      <c r="B770" s="3"/>
    </row>
    <row r="771" customFormat="false" ht="12.8" hidden="false" customHeight="false" outlineLevel="0" collapsed="false">
      <c r="A771" s="3"/>
      <c r="B771" s="3"/>
    </row>
    <row r="772" customFormat="false" ht="12.8" hidden="false" customHeight="false" outlineLevel="0" collapsed="false">
      <c r="A772" s="3"/>
      <c r="B772" s="3"/>
    </row>
    <row r="773" customFormat="false" ht="12.8" hidden="false" customHeight="false" outlineLevel="0" collapsed="false">
      <c r="A773" s="3"/>
      <c r="B773" s="3"/>
    </row>
    <row r="774" customFormat="false" ht="12.8" hidden="false" customHeight="false" outlineLevel="0" collapsed="false">
      <c r="A774" s="3"/>
      <c r="B774" s="3"/>
    </row>
    <row r="775" customFormat="false" ht="12.8" hidden="false" customHeight="false" outlineLevel="0" collapsed="false">
      <c r="A775" s="3"/>
      <c r="B775" s="3"/>
    </row>
    <row r="776" customFormat="false" ht="12.8" hidden="false" customHeight="false" outlineLevel="0" collapsed="false">
      <c r="A776" s="3"/>
      <c r="B776" s="3"/>
    </row>
    <row r="777" customFormat="false" ht="12.8" hidden="false" customHeight="false" outlineLevel="0" collapsed="false">
      <c r="A777" s="3"/>
      <c r="B777" s="3"/>
    </row>
    <row r="778" customFormat="false" ht="12.8" hidden="false" customHeight="false" outlineLevel="0" collapsed="false">
      <c r="A778" s="3"/>
      <c r="B778" s="3"/>
    </row>
    <row r="779" customFormat="false" ht="12.8" hidden="false" customHeight="false" outlineLevel="0" collapsed="false">
      <c r="A779" s="3"/>
      <c r="B779" s="3"/>
    </row>
    <row r="780" customFormat="false" ht="12.8" hidden="false" customHeight="false" outlineLevel="0" collapsed="false">
      <c r="A780" s="3"/>
      <c r="B780" s="3"/>
    </row>
    <row r="781" customFormat="false" ht="12.8" hidden="false" customHeight="false" outlineLevel="0" collapsed="false">
      <c r="A781" s="3"/>
      <c r="B781" s="3"/>
    </row>
    <row r="782" customFormat="false" ht="12.8" hidden="false" customHeight="false" outlineLevel="0" collapsed="false">
      <c r="A782" s="3"/>
      <c r="B782" s="3"/>
    </row>
    <row r="783" customFormat="false" ht="12.8" hidden="false" customHeight="false" outlineLevel="0" collapsed="false">
      <c r="A783" s="3"/>
      <c r="B783" s="3"/>
    </row>
    <row r="784" customFormat="false" ht="12.8" hidden="false" customHeight="false" outlineLevel="0" collapsed="false">
      <c r="A784" s="3"/>
      <c r="B784" s="3"/>
    </row>
    <row r="785" customFormat="false" ht="12.8" hidden="false" customHeight="false" outlineLevel="0" collapsed="false">
      <c r="A785" s="3"/>
      <c r="B785" s="3"/>
    </row>
    <row r="786" customFormat="false" ht="12.8" hidden="false" customHeight="false" outlineLevel="0" collapsed="false">
      <c r="A786" s="3"/>
      <c r="B786" s="3"/>
    </row>
    <row r="787" customFormat="false" ht="12.8" hidden="false" customHeight="false" outlineLevel="0" collapsed="false">
      <c r="A787" s="3"/>
      <c r="B787" s="3"/>
    </row>
    <row r="788" customFormat="false" ht="12.8" hidden="false" customHeight="false" outlineLevel="0" collapsed="false">
      <c r="A788" s="3"/>
      <c r="B788" s="3"/>
    </row>
    <row r="789" customFormat="false" ht="12.8" hidden="false" customHeight="false" outlineLevel="0" collapsed="false">
      <c r="A789" s="3"/>
      <c r="B789" s="3"/>
    </row>
    <row r="790" customFormat="false" ht="12.8" hidden="false" customHeight="false" outlineLevel="0" collapsed="false">
      <c r="A790" s="3"/>
      <c r="B790" s="3"/>
    </row>
    <row r="791" customFormat="false" ht="12.8" hidden="false" customHeight="false" outlineLevel="0" collapsed="false">
      <c r="A791" s="3"/>
      <c r="B791" s="3"/>
    </row>
    <row r="792" customFormat="false" ht="12.8" hidden="false" customHeight="false" outlineLevel="0" collapsed="false">
      <c r="A792" s="3"/>
      <c r="B792" s="3"/>
    </row>
    <row r="793" customFormat="false" ht="12.8" hidden="false" customHeight="false" outlineLevel="0" collapsed="false">
      <c r="A793" s="3"/>
      <c r="B793" s="3"/>
    </row>
    <row r="794" customFormat="false" ht="12.8" hidden="false" customHeight="false" outlineLevel="0" collapsed="false">
      <c r="A794" s="3"/>
      <c r="B794" s="3"/>
    </row>
    <row r="795" customFormat="false" ht="12.8" hidden="false" customHeight="false" outlineLevel="0" collapsed="false">
      <c r="A795" s="3"/>
      <c r="B795" s="3"/>
    </row>
    <row r="796" customFormat="false" ht="12.8" hidden="false" customHeight="false" outlineLevel="0" collapsed="false">
      <c r="A796" s="3"/>
      <c r="B796" s="3"/>
    </row>
    <row r="797" customFormat="false" ht="12.8" hidden="false" customHeight="false" outlineLevel="0" collapsed="false">
      <c r="A797" s="3"/>
      <c r="B797" s="3"/>
    </row>
    <row r="798" customFormat="false" ht="12.8" hidden="false" customHeight="false" outlineLevel="0" collapsed="false">
      <c r="A798" s="3"/>
      <c r="B798" s="3"/>
    </row>
    <row r="799" customFormat="false" ht="12.8" hidden="false" customHeight="false" outlineLevel="0" collapsed="false">
      <c r="A799" s="3"/>
      <c r="B799" s="3"/>
    </row>
    <row r="800" customFormat="false" ht="12.8" hidden="false" customHeight="false" outlineLevel="0" collapsed="false">
      <c r="A800" s="3"/>
      <c r="B800" s="3"/>
    </row>
    <row r="801" customFormat="false" ht="12.8" hidden="false" customHeight="false" outlineLevel="0" collapsed="false">
      <c r="A801" s="3"/>
      <c r="B801" s="3"/>
    </row>
    <row r="802" customFormat="false" ht="12.8" hidden="false" customHeight="false" outlineLevel="0" collapsed="false">
      <c r="A802" s="3"/>
      <c r="B802" s="3"/>
    </row>
    <row r="803" customFormat="false" ht="12.8" hidden="false" customHeight="false" outlineLevel="0" collapsed="false">
      <c r="A803" s="3"/>
      <c r="B803" s="3"/>
    </row>
    <row r="804" customFormat="false" ht="12.8" hidden="false" customHeight="false" outlineLevel="0" collapsed="false">
      <c r="A804" s="3"/>
      <c r="B804" s="3"/>
    </row>
    <row r="805" customFormat="false" ht="12.8" hidden="false" customHeight="false" outlineLevel="0" collapsed="false">
      <c r="A805" s="3"/>
      <c r="B805" s="3"/>
    </row>
    <row r="806" customFormat="false" ht="12.8" hidden="false" customHeight="false" outlineLevel="0" collapsed="false">
      <c r="A806" s="3"/>
      <c r="B806" s="3"/>
    </row>
    <row r="807" customFormat="false" ht="12.8" hidden="false" customHeight="false" outlineLevel="0" collapsed="false">
      <c r="A807" s="3"/>
      <c r="B807" s="3"/>
    </row>
    <row r="808" customFormat="false" ht="12.8" hidden="false" customHeight="false" outlineLevel="0" collapsed="false">
      <c r="A808" s="3"/>
      <c r="B808" s="3"/>
    </row>
    <row r="809" customFormat="false" ht="12.8" hidden="false" customHeight="false" outlineLevel="0" collapsed="false">
      <c r="A809" s="3"/>
      <c r="B809" s="3"/>
    </row>
    <row r="810" customFormat="false" ht="12.8" hidden="false" customHeight="false" outlineLevel="0" collapsed="false">
      <c r="A810" s="3"/>
      <c r="B810" s="3"/>
    </row>
    <row r="811" customFormat="false" ht="12.8" hidden="false" customHeight="false" outlineLevel="0" collapsed="false">
      <c r="A811" s="3"/>
      <c r="B811" s="3"/>
    </row>
    <row r="812" customFormat="false" ht="12.8" hidden="false" customHeight="false" outlineLevel="0" collapsed="false">
      <c r="A812" s="3"/>
      <c r="B812" s="3"/>
    </row>
    <row r="813" customFormat="false" ht="12.8" hidden="false" customHeight="false" outlineLevel="0" collapsed="false">
      <c r="A813" s="3"/>
      <c r="B813" s="3"/>
    </row>
    <row r="814" customFormat="false" ht="12.8" hidden="false" customHeight="false" outlineLevel="0" collapsed="false">
      <c r="A814" s="3"/>
      <c r="B814" s="3"/>
    </row>
    <row r="815" customFormat="false" ht="12.8" hidden="false" customHeight="false" outlineLevel="0" collapsed="false">
      <c r="A815" s="3"/>
      <c r="B815" s="3"/>
    </row>
    <row r="816" customFormat="false" ht="12.8" hidden="false" customHeight="false" outlineLevel="0" collapsed="false">
      <c r="A816" s="3"/>
      <c r="B816" s="3"/>
    </row>
    <row r="817" customFormat="false" ht="12.8" hidden="false" customHeight="false" outlineLevel="0" collapsed="false">
      <c r="A817" s="3"/>
      <c r="B817" s="3"/>
    </row>
    <row r="818" customFormat="false" ht="12.8" hidden="false" customHeight="false" outlineLevel="0" collapsed="false">
      <c r="A818" s="3"/>
      <c r="B818" s="3"/>
    </row>
    <row r="819" customFormat="false" ht="12.8" hidden="false" customHeight="false" outlineLevel="0" collapsed="false">
      <c r="A819" s="3"/>
      <c r="B819" s="3"/>
    </row>
    <row r="820" customFormat="false" ht="12.8" hidden="false" customHeight="false" outlineLevel="0" collapsed="false">
      <c r="A820" s="3"/>
      <c r="B820" s="3"/>
    </row>
    <row r="821" customFormat="false" ht="12.8" hidden="false" customHeight="false" outlineLevel="0" collapsed="false">
      <c r="A821" s="3"/>
      <c r="B821" s="3"/>
    </row>
    <row r="822" customFormat="false" ht="12.8" hidden="false" customHeight="false" outlineLevel="0" collapsed="false">
      <c r="A822" s="3"/>
      <c r="B822" s="3"/>
    </row>
    <row r="823" customFormat="false" ht="12.8" hidden="false" customHeight="false" outlineLevel="0" collapsed="false">
      <c r="A823" s="3"/>
      <c r="B823" s="3"/>
    </row>
    <row r="824" customFormat="false" ht="12.8" hidden="false" customHeight="false" outlineLevel="0" collapsed="false">
      <c r="A824" s="3"/>
      <c r="B824" s="3"/>
    </row>
    <row r="825" customFormat="false" ht="12.8" hidden="false" customHeight="false" outlineLevel="0" collapsed="false">
      <c r="A825" s="3"/>
      <c r="B825" s="3"/>
    </row>
    <row r="826" customFormat="false" ht="12.8" hidden="false" customHeight="false" outlineLevel="0" collapsed="false">
      <c r="A826" s="3"/>
      <c r="B826" s="3"/>
    </row>
    <row r="827" customFormat="false" ht="12.8" hidden="false" customHeight="false" outlineLevel="0" collapsed="false">
      <c r="A827" s="3"/>
      <c r="B827" s="3"/>
    </row>
    <row r="828" customFormat="false" ht="12.8" hidden="false" customHeight="false" outlineLevel="0" collapsed="false">
      <c r="A828" s="3"/>
      <c r="B828" s="3"/>
    </row>
    <row r="829" customFormat="false" ht="12.8" hidden="false" customHeight="false" outlineLevel="0" collapsed="false">
      <c r="A829" s="3"/>
      <c r="B829" s="3"/>
    </row>
    <row r="830" customFormat="false" ht="12.8" hidden="false" customHeight="false" outlineLevel="0" collapsed="false">
      <c r="A830" s="3"/>
      <c r="B830" s="3"/>
    </row>
    <row r="831" customFormat="false" ht="12.8" hidden="false" customHeight="false" outlineLevel="0" collapsed="false">
      <c r="A831" s="3"/>
      <c r="B831" s="3"/>
    </row>
    <row r="832" customFormat="false" ht="12.8" hidden="false" customHeight="false" outlineLevel="0" collapsed="false">
      <c r="A832" s="3"/>
      <c r="B832" s="3"/>
    </row>
    <row r="833" customFormat="false" ht="12.8" hidden="false" customHeight="false" outlineLevel="0" collapsed="false">
      <c r="A833" s="3"/>
      <c r="B833" s="3"/>
    </row>
    <row r="834" customFormat="false" ht="12.8" hidden="false" customHeight="false" outlineLevel="0" collapsed="false">
      <c r="A834" s="3"/>
      <c r="B834" s="3"/>
    </row>
    <row r="835" customFormat="false" ht="12.8" hidden="false" customHeight="false" outlineLevel="0" collapsed="false">
      <c r="A835" s="3"/>
      <c r="B835" s="3"/>
    </row>
    <row r="836" customFormat="false" ht="12.8" hidden="false" customHeight="false" outlineLevel="0" collapsed="false">
      <c r="A836" s="3"/>
      <c r="B836" s="3"/>
    </row>
    <row r="837" customFormat="false" ht="12.8" hidden="false" customHeight="false" outlineLevel="0" collapsed="false">
      <c r="A837" s="3"/>
      <c r="B837" s="3"/>
    </row>
    <row r="838" customFormat="false" ht="12.8" hidden="false" customHeight="false" outlineLevel="0" collapsed="false">
      <c r="A838" s="3"/>
      <c r="B838" s="3"/>
    </row>
    <row r="839" customFormat="false" ht="12.8" hidden="false" customHeight="false" outlineLevel="0" collapsed="false">
      <c r="A839" s="3"/>
      <c r="B839" s="3"/>
    </row>
    <row r="840" customFormat="false" ht="12.8" hidden="false" customHeight="false" outlineLevel="0" collapsed="false">
      <c r="A840" s="3"/>
      <c r="B840" s="3"/>
    </row>
    <row r="841" customFormat="false" ht="12.8" hidden="false" customHeight="false" outlineLevel="0" collapsed="false">
      <c r="A841" s="3"/>
      <c r="B841" s="3"/>
    </row>
    <row r="842" customFormat="false" ht="12.8" hidden="false" customHeight="false" outlineLevel="0" collapsed="false">
      <c r="A842" s="3"/>
      <c r="B842" s="3"/>
    </row>
    <row r="843" customFormat="false" ht="12.8" hidden="false" customHeight="false" outlineLevel="0" collapsed="false">
      <c r="A843" s="3"/>
      <c r="B843" s="3"/>
    </row>
    <row r="844" customFormat="false" ht="12.8" hidden="false" customHeight="false" outlineLevel="0" collapsed="false">
      <c r="A844" s="3"/>
      <c r="B844" s="3"/>
    </row>
    <row r="845" customFormat="false" ht="12.8" hidden="false" customHeight="false" outlineLevel="0" collapsed="false">
      <c r="A845" s="3"/>
      <c r="B845" s="3"/>
    </row>
    <row r="846" customFormat="false" ht="12.8" hidden="false" customHeight="false" outlineLevel="0" collapsed="false">
      <c r="A846" s="3"/>
      <c r="B846" s="3"/>
    </row>
    <row r="847" customFormat="false" ht="12.8" hidden="false" customHeight="false" outlineLevel="0" collapsed="false">
      <c r="A847" s="3"/>
      <c r="B847" s="3"/>
    </row>
    <row r="848" customFormat="false" ht="12.8" hidden="false" customHeight="false" outlineLevel="0" collapsed="false">
      <c r="A848" s="3"/>
      <c r="B848" s="3"/>
    </row>
    <row r="849" customFormat="false" ht="12.8" hidden="false" customHeight="false" outlineLevel="0" collapsed="false">
      <c r="A849" s="3"/>
      <c r="B849" s="3"/>
    </row>
    <row r="850" customFormat="false" ht="12.8" hidden="false" customHeight="false" outlineLevel="0" collapsed="false">
      <c r="A850" s="3"/>
      <c r="B850" s="3"/>
    </row>
    <row r="851" customFormat="false" ht="12.8" hidden="false" customHeight="false" outlineLevel="0" collapsed="false">
      <c r="A851" s="3"/>
      <c r="B851" s="3"/>
    </row>
    <row r="852" customFormat="false" ht="12.8" hidden="false" customHeight="false" outlineLevel="0" collapsed="false">
      <c r="A852" s="3"/>
      <c r="B852" s="3"/>
    </row>
    <row r="853" customFormat="false" ht="12.8" hidden="false" customHeight="false" outlineLevel="0" collapsed="false">
      <c r="A853" s="3"/>
      <c r="B853" s="3"/>
    </row>
    <row r="854" customFormat="false" ht="12.8" hidden="false" customHeight="false" outlineLevel="0" collapsed="false">
      <c r="A854" s="3"/>
      <c r="B854" s="3"/>
    </row>
    <row r="855" customFormat="false" ht="12.8" hidden="false" customHeight="false" outlineLevel="0" collapsed="false">
      <c r="A855" s="3"/>
      <c r="B855" s="3"/>
    </row>
    <row r="856" customFormat="false" ht="12.8" hidden="false" customHeight="false" outlineLevel="0" collapsed="false">
      <c r="A856" s="3"/>
      <c r="B856" s="3"/>
    </row>
    <row r="857" customFormat="false" ht="12.8" hidden="false" customHeight="false" outlineLevel="0" collapsed="false">
      <c r="A857" s="3"/>
      <c r="B857" s="3"/>
    </row>
    <row r="858" customFormat="false" ht="12.8" hidden="false" customHeight="false" outlineLevel="0" collapsed="false">
      <c r="A858" s="3"/>
      <c r="B858" s="3"/>
    </row>
    <row r="859" customFormat="false" ht="12.8" hidden="false" customHeight="false" outlineLevel="0" collapsed="false">
      <c r="A859" s="3"/>
      <c r="B859" s="3"/>
    </row>
    <row r="860" customFormat="false" ht="12.8" hidden="false" customHeight="false" outlineLevel="0" collapsed="false">
      <c r="A860" s="3"/>
      <c r="B860" s="3"/>
    </row>
    <row r="861" customFormat="false" ht="12.8" hidden="false" customHeight="false" outlineLevel="0" collapsed="false">
      <c r="A861" s="3"/>
      <c r="B861" s="3"/>
    </row>
    <row r="862" customFormat="false" ht="12.8" hidden="false" customHeight="false" outlineLevel="0" collapsed="false">
      <c r="A862" s="3"/>
      <c r="B862" s="3"/>
    </row>
    <row r="863" customFormat="false" ht="12.8" hidden="false" customHeight="false" outlineLevel="0" collapsed="false">
      <c r="A863" s="3"/>
      <c r="B863" s="3"/>
    </row>
    <row r="864" customFormat="false" ht="12.8" hidden="false" customHeight="false" outlineLevel="0" collapsed="false">
      <c r="A864" s="3"/>
      <c r="B864" s="3"/>
    </row>
    <row r="865" customFormat="false" ht="12.8" hidden="false" customHeight="false" outlineLevel="0" collapsed="false">
      <c r="A865" s="3"/>
      <c r="B865" s="3"/>
    </row>
    <row r="866" customFormat="false" ht="12.8" hidden="false" customHeight="false" outlineLevel="0" collapsed="false">
      <c r="A866" s="3"/>
      <c r="B866" s="3"/>
    </row>
    <row r="867" customFormat="false" ht="12.8" hidden="false" customHeight="false" outlineLevel="0" collapsed="false">
      <c r="A867" s="3"/>
      <c r="B867" s="3"/>
    </row>
    <row r="868" customFormat="false" ht="12.8" hidden="false" customHeight="false" outlineLevel="0" collapsed="false">
      <c r="A868" s="3"/>
      <c r="B868" s="3"/>
    </row>
    <row r="869" customFormat="false" ht="12.8" hidden="false" customHeight="false" outlineLevel="0" collapsed="false">
      <c r="A869" s="3"/>
      <c r="B869" s="3"/>
    </row>
    <row r="870" customFormat="false" ht="12.8" hidden="false" customHeight="false" outlineLevel="0" collapsed="false">
      <c r="A870" s="3"/>
      <c r="B870" s="3"/>
    </row>
    <row r="871" customFormat="false" ht="12.8" hidden="false" customHeight="false" outlineLevel="0" collapsed="false">
      <c r="A871" s="3"/>
      <c r="B871" s="3"/>
    </row>
    <row r="872" customFormat="false" ht="12.8" hidden="false" customHeight="false" outlineLevel="0" collapsed="false">
      <c r="A872" s="3"/>
      <c r="B872" s="3"/>
    </row>
    <row r="873" customFormat="false" ht="12.8" hidden="false" customHeight="false" outlineLevel="0" collapsed="false">
      <c r="A873" s="3"/>
      <c r="B873" s="3"/>
    </row>
    <row r="874" customFormat="false" ht="12.8" hidden="false" customHeight="false" outlineLevel="0" collapsed="false">
      <c r="A874" s="3"/>
      <c r="B874" s="3"/>
    </row>
    <row r="875" customFormat="false" ht="12.8" hidden="false" customHeight="false" outlineLevel="0" collapsed="false">
      <c r="A875" s="3"/>
      <c r="B875" s="3"/>
    </row>
    <row r="876" customFormat="false" ht="12.8" hidden="false" customHeight="false" outlineLevel="0" collapsed="false">
      <c r="A876" s="3"/>
      <c r="B876" s="3"/>
    </row>
    <row r="877" customFormat="false" ht="12.8" hidden="false" customHeight="false" outlineLevel="0" collapsed="false">
      <c r="A877" s="3"/>
      <c r="B877" s="3"/>
    </row>
    <row r="878" customFormat="false" ht="12.8" hidden="false" customHeight="false" outlineLevel="0" collapsed="false">
      <c r="A878" s="3"/>
      <c r="B878" s="3"/>
    </row>
    <row r="879" customFormat="false" ht="12.8" hidden="false" customHeight="false" outlineLevel="0" collapsed="false">
      <c r="A879" s="3"/>
      <c r="B879" s="3"/>
    </row>
    <row r="880" customFormat="false" ht="12.8" hidden="false" customHeight="false" outlineLevel="0" collapsed="false">
      <c r="A880" s="3"/>
      <c r="B880" s="3"/>
    </row>
    <row r="881" customFormat="false" ht="12.8" hidden="false" customHeight="false" outlineLevel="0" collapsed="false">
      <c r="A881" s="3"/>
      <c r="B881" s="3"/>
    </row>
    <row r="882" customFormat="false" ht="12.8" hidden="false" customHeight="false" outlineLevel="0" collapsed="false">
      <c r="A882" s="3"/>
      <c r="B882" s="3"/>
    </row>
    <row r="883" customFormat="false" ht="12.8" hidden="false" customHeight="false" outlineLevel="0" collapsed="false">
      <c r="A883" s="3"/>
      <c r="B883" s="3"/>
    </row>
    <row r="884" customFormat="false" ht="12.8" hidden="false" customHeight="false" outlineLevel="0" collapsed="false">
      <c r="A884" s="3"/>
      <c r="B884" s="3"/>
    </row>
    <row r="885" customFormat="false" ht="12.8" hidden="false" customHeight="false" outlineLevel="0" collapsed="false">
      <c r="A885" s="3"/>
      <c r="B885" s="3"/>
    </row>
    <row r="886" customFormat="false" ht="12.8" hidden="false" customHeight="false" outlineLevel="0" collapsed="false">
      <c r="A886" s="3"/>
      <c r="B886" s="3"/>
    </row>
    <row r="887" customFormat="false" ht="12.8" hidden="false" customHeight="false" outlineLevel="0" collapsed="false">
      <c r="A887" s="3"/>
      <c r="B887" s="3"/>
    </row>
    <row r="888" customFormat="false" ht="12.8" hidden="false" customHeight="false" outlineLevel="0" collapsed="false">
      <c r="A888" s="3"/>
      <c r="B888" s="3"/>
    </row>
    <row r="889" customFormat="false" ht="12.8" hidden="false" customHeight="false" outlineLevel="0" collapsed="false">
      <c r="A889" s="3"/>
      <c r="B889" s="3"/>
    </row>
    <row r="890" customFormat="false" ht="12.8" hidden="false" customHeight="false" outlineLevel="0" collapsed="false">
      <c r="A890" s="3"/>
      <c r="B890" s="3"/>
    </row>
    <row r="891" customFormat="false" ht="12.8" hidden="false" customHeight="false" outlineLevel="0" collapsed="false">
      <c r="A891" s="3"/>
      <c r="B891" s="3"/>
    </row>
    <row r="892" customFormat="false" ht="12.8" hidden="false" customHeight="false" outlineLevel="0" collapsed="false">
      <c r="A892" s="3"/>
      <c r="B892" s="3"/>
    </row>
    <row r="893" customFormat="false" ht="12.8" hidden="false" customHeight="false" outlineLevel="0" collapsed="false">
      <c r="A893" s="3"/>
      <c r="B893" s="3"/>
    </row>
    <row r="894" customFormat="false" ht="12.8" hidden="false" customHeight="false" outlineLevel="0" collapsed="false">
      <c r="A894" s="3"/>
      <c r="B894" s="3"/>
    </row>
    <row r="895" customFormat="false" ht="12.8" hidden="false" customHeight="false" outlineLevel="0" collapsed="false">
      <c r="A895" s="3"/>
      <c r="B895" s="3"/>
    </row>
    <row r="896" customFormat="false" ht="12.8" hidden="false" customHeight="false" outlineLevel="0" collapsed="false">
      <c r="A896" s="3"/>
      <c r="B896" s="3"/>
    </row>
    <row r="897" customFormat="false" ht="12.8" hidden="false" customHeight="false" outlineLevel="0" collapsed="false">
      <c r="A897" s="3"/>
      <c r="B897" s="3"/>
    </row>
    <row r="898" customFormat="false" ht="12.8" hidden="false" customHeight="false" outlineLevel="0" collapsed="false">
      <c r="A898" s="3"/>
      <c r="B898" s="3"/>
    </row>
    <row r="899" customFormat="false" ht="12.8" hidden="false" customHeight="false" outlineLevel="0" collapsed="false">
      <c r="A899" s="3"/>
      <c r="B899" s="3"/>
    </row>
    <row r="900" customFormat="false" ht="12.8" hidden="false" customHeight="false" outlineLevel="0" collapsed="false">
      <c r="A900" s="3"/>
      <c r="B900" s="3"/>
    </row>
    <row r="901" customFormat="false" ht="12.8" hidden="false" customHeight="false" outlineLevel="0" collapsed="false">
      <c r="A901" s="3"/>
      <c r="B901" s="3"/>
    </row>
    <row r="902" customFormat="false" ht="12.8" hidden="false" customHeight="false" outlineLevel="0" collapsed="false">
      <c r="A902" s="3"/>
      <c r="B902" s="3"/>
    </row>
    <row r="903" customFormat="false" ht="12.8" hidden="false" customHeight="false" outlineLevel="0" collapsed="false">
      <c r="A903" s="3"/>
      <c r="B903" s="3"/>
    </row>
    <row r="904" customFormat="false" ht="12.8" hidden="false" customHeight="false" outlineLevel="0" collapsed="false">
      <c r="A904" s="3"/>
      <c r="B904" s="3"/>
    </row>
    <row r="905" customFormat="false" ht="12.8" hidden="false" customHeight="false" outlineLevel="0" collapsed="false">
      <c r="A905" s="3"/>
      <c r="B905" s="3"/>
    </row>
    <row r="906" customFormat="false" ht="12.8" hidden="false" customHeight="false" outlineLevel="0" collapsed="false">
      <c r="A906" s="3"/>
      <c r="B906" s="3"/>
    </row>
    <row r="907" customFormat="false" ht="12.8" hidden="false" customHeight="false" outlineLevel="0" collapsed="false">
      <c r="A907" s="3"/>
      <c r="B907" s="3"/>
    </row>
    <row r="908" customFormat="false" ht="12.8" hidden="false" customHeight="false" outlineLevel="0" collapsed="false">
      <c r="A908" s="3"/>
      <c r="B908" s="3"/>
    </row>
    <row r="909" customFormat="false" ht="12.8" hidden="false" customHeight="false" outlineLevel="0" collapsed="false">
      <c r="A909" s="3"/>
      <c r="B909" s="3"/>
    </row>
    <row r="910" customFormat="false" ht="12.8" hidden="false" customHeight="false" outlineLevel="0" collapsed="false">
      <c r="A910" s="3"/>
      <c r="B910" s="3"/>
    </row>
    <row r="911" customFormat="false" ht="12.8" hidden="false" customHeight="false" outlineLevel="0" collapsed="false">
      <c r="A911" s="3"/>
      <c r="B911" s="3"/>
    </row>
    <row r="912" customFormat="false" ht="12.8" hidden="false" customHeight="false" outlineLevel="0" collapsed="false">
      <c r="A912" s="3"/>
      <c r="B912" s="3"/>
    </row>
    <row r="913" customFormat="false" ht="12.8" hidden="false" customHeight="false" outlineLevel="0" collapsed="false">
      <c r="A913" s="3"/>
      <c r="B913" s="3"/>
    </row>
    <row r="914" customFormat="false" ht="12.8" hidden="false" customHeight="false" outlineLevel="0" collapsed="false">
      <c r="A914" s="3"/>
      <c r="B914" s="3"/>
    </row>
    <row r="915" customFormat="false" ht="12.8" hidden="false" customHeight="false" outlineLevel="0" collapsed="false">
      <c r="A915" s="3"/>
      <c r="B915" s="3"/>
    </row>
    <row r="916" customFormat="false" ht="12.8" hidden="false" customHeight="false" outlineLevel="0" collapsed="false">
      <c r="A916" s="3"/>
      <c r="B916" s="3"/>
    </row>
    <row r="917" customFormat="false" ht="12.8" hidden="false" customHeight="false" outlineLevel="0" collapsed="false">
      <c r="A917" s="3"/>
      <c r="B917" s="3"/>
    </row>
    <row r="918" customFormat="false" ht="12.8" hidden="false" customHeight="false" outlineLevel="0" collapsed="false">
      <c r="A918" s="3"/>
      <c r="B918" s="3"/>
    </row>
    <row r="919" customFormat="false" ht="12.8" hidden="false" customHeight="false" outlineLevel="0" collapsed="false">
      <c r="A919" s="3"/>
      <c r="B919" s="3"/>
    </row>
    <row r="920" customFormat="false" ht="12.8" hidden="false" customHeight="false" outlineLevel="0" collapsed="false">
      <c r="A920" s="3"/>
      <c r="B920" s="3"/>
    </row>
    <row r="921" customFormat="false" ht="12.8" hidden="false" customHeight="false" outlineLevel="0" collapsed="false">
      <c r="A921" s="3"/>
      <c r="B921" s="3"/>
    </row>
    <row r="922" customFormat="false" ht="12.8" hidden="false" customHeight="false" outlineLevel="0" collapsed="false">
      <c r="A922" s="3"/>
      <c r="B922" s="3"/>
    </row>
    <row r="923" customFormat="false" ht="12.8" hidden="false" customHeight="false" outlineLevel="0" collapsed="false">
      <c r="A923" s="3"/>
      <c r="B923" s="3"/>
    </row>
    <row r="924" customFormat="false" ht="12.8" hidden="false" customHeight="false" outlineLevel="0" collapsed="false">
      <c r="A924" s="3"/>
      <c r="B924" s="3"/>
    </row>
    <row r="925" customFormat="false" ht="12.8" hidden="false" customHeight="false" outlineLevel="0" collapsed="false">
      <c r="A925" s="3"/>
      <c r="B925" s="3"/>
    </row>
    <row r="926" customFormat="false" ht="12.8" hidden="false" customHeight="false" outlineLevel="0" collapsed="false">
      <c r="A926" s="3"/>
      <c r="B926" s="3"/>
    </row>
    <row r="927" customFormat="false" ht="12.8" hidden="false" customHeight="false" outlineLevel="0" collapsed="false">
      <c r="A927" s="3"/>
      <c r="B927" s="3"/>
    </row>
    <row r="928" customFormat="false" ht="12.8" hidden="false" customHeight="false" outlineLevel="0" collapsed="false">
      <c r="A928" s="3"/>
      <c r="B928" s="3"/>
    </row>
    <row r="929" customFormat="false" ht="12.8" hidden="false" customHeight="false" outlineLevel="0" collapsed="false">
      <c r="A929" s="3"/>
      <c r="B929" s="3"/>
    </row>
    <row r="930" customFormat="false" ht="12.8" hidden="false" customHeight="false" outlineLevel="0" collapsed="false">
      <c r="A930" s="3"/>
      <c r="B930" s="3"/>
    </row>
    <row r="931" customFormat="false" ht="12.8" hidden="false" customHeight="false" outlineLevel="0" collapsed="false">
      <c r="A931" s="3"/>
      <c r="B931" s="3"/>
    </row>
    <row r="932" customFormat="false" ht="12.8" hidden="false" customHeight="false" outlineLevel="0" collapsed="false">
      <c r="A932" s="3"/>
      <c r="B932" s="3"/>
    </row>
    <row r="933" customFormat="false" ht="12.8" hidden="false" customHeight="false" outlineLevel="0" collapsed="false">
      <c r="A933" s="3"/>
      <c r="B933" s="3"/>
    </row>
    <row r="934" customFormat="false" ht="12.8" hidden="false" customHeight="false" outlineLevel="0" collapsed="false">
      <c r="A934" s="3"/>
      <c r="B934" s="3"/>
    </row>
    <row r="935" customFormat="false" ht="12.8" hidden="false" customHeight="false" outlineLevel="0" collapsed="false">
      <c r="A935" s="3"/>
      <c r="B935" s="3"/>
    </row>
    <row r="936" customFormat="false" ht="12.8" hidden="false" customHeight="false" outlineLevel="0" collapsed="false">
      <c r="A936" s="3"/>
      <c r="B936" s="3"/>
    </row>
    <row r="937" customFormat="false" ht="12.8" hidden="false" customHeight="false" outlineLevel="0" collapsed="false">
      <c r="A937" s="3"/>
      <c r="B937" s="3"/>
    </row>
    <row r="938" customFormat="false" ht="12.8" hidden="false" customHeight="false" outlineLevel="0" collapsed="false">
      <c r="A938" s="3"/>
      <c r="B938" s="3"/>
    </row>
    <row r="939" customFormat="false" ht="12.8" hidden="false" customHeight="false" outlineLevel="0" collapsed="false">
      <c r="A939" s="3"/>
      <c r="B939" s="3"/>
    </row>
    <row r="940" customFormat="false" ht="12.8" hidden="false" customHeight="false" outlineLevel="0" collapsed="false">
      <c r="A940" s="3"/>
      <c r="B940" s="3"/>
    </row>
    <row r="941" customFormat="false" ht="12.8" hidden="false" customHeight="false" outlineLevel="0" collapsed="false">
      <c r="A941" s="3"/>
      <c r="B941" s="3"/>
    </row>
    <row r="942" customFormat="false" ht="12.8" hidden="false" customHeight="false" outlineLevel="0" collapsed="false">
      <c r="A942" s="3"/>
      <c r="B942" s="3"/>
    </row>
    <row r="943" customFormat="false" ht="12.8" hidden="false" customHeight="false" outlineLevel="0" collapsed="false">
      <c r="A943" s="3"/>
      <c r="B943" s="3"/>
    </row>
    <row r="944" customFormat="false" ht="12.8" hidden="false" customHeight="false" outlineLevel="0" collapsed="false">
      <c r="A944" s="3"/>
      <c r="B944" s="3"/>
    </row>
    <row r="945" customFormat="false" ht="12.8" hidden="false" customHeight="false" outlineLevel="0" collapsed="false">
      <c r="A945" s="3"/>
      <c r="B945" s="3"/>
    </row>
    <row r="946" customFormat="false" ht="12.8" hidden="false" customHeight="false" outlineLevel="0" collapsed="false">
      <c r="A946" s="3"/>
      <c r="B946" s="3"/>
    </row>
    <row r="947" customFormat="false" ht="12.8" hidden="false" customHeight="false" outlineLevel="0" collapsed="false">
      <c r="A947" s="3"/>
      <c r="B947" s="3"/>
    </row>
    <row r="948" customFormat="false" ht="12.8" hidden="false" customHeight="false" outlineLevel="0" collapsed="false">
      <c r="A948" s="3"/>
      <c r="B948" s="3"/>
    </row>
    <row r="949" customFormat="false" ht="12.8" hidden="false" customHeight="false" outlineLevel="0" collapsed="false">
      <c r="A949" s="3"/>
      <c r="B949" s="3"/>
    </row>
    <row r="950" customFormat="false" ht="12.8" hidden="false" customHeight="false" outlineLevel="0" collapsed="false">
      <c r="A950" s="3"/>
      <c r="B950" s="3"/>
    </row>
    <row r="951" customFormat="false" ht="12.8" hidden="false" customHeight="false" outlineLevel="0" collapsed="false">
      <c r="A951" s="3"/>
      <c r="B951" s="3"/>
    </row>
    <row r="952" customFormat="false" ht="12.8" hidden="false" customHeight="false" outlineLevel="0" collapsed="false">
      <c r="A952" s="3"/>
      <c r="B952" s="3"/>
    </row>
    <row r="953" customFormat="false" ht="12.8" hidden="false" customHeight="false" outlineLevel="0" collapsed="false">
      <c r="A953" s="3"/>
      <c r="B953" s="3"/>
    </row>
    <row r="954" customFormat="false" ht="12.8" hidden="false" customHeight="false" outlineLevel="0" collapsed="false">
      <c r="A954" s="3"/>
      <c r="B954" s="3"/>
    </row>
    <row r="955" customFormat="false" ht="12.8" hidden="false" customHeight="false" outlineLevel="0" collapsed="false">
      <c r="A955" s="3"/>
      <c r="B955" s="3"/>
    </row>
    <row r="956" customFormat="false" ht="12.8" hidden="false" customHeight="false" outlineLevel="0" collapsed="false">
      <c r="A956" s="3"/>
      <c r="B956" s="3"/>
    </row>
    <row r="957" customFormat="false" ht="12.8" hidden="false" customHeight="false" outlineLevel="0" collapsed="false">
      <c r="A957" s="3"/>
      <c r="B957" s="3"/>
    </row>
    <row r="958" customFormat="false" ht="12.8" hidden="false" customHeight="false" outlineLevel="0" collapsed="false">
      <c r="A958" s="3"/>
      <c r="B958" s="3"/>
    </row>
    <row r="959" customFormat="false" ht="12.8" hidden="false" customHeight="false" outlineLevel="0" collapsed="false">
      <c r="A959" s="3"/>
      <c r="B959" s="3"/>
    </row>
    <row r="960" customFormat="false" ht="12.8" hidden="false" customHeight="false" outlineLevel="0" collapsed="false">
      <c r="A960" s="3"/>
      <c r="B960" s="3"/>
    </row>
    <row r="961" customFormat="false" ht="12.8" hidden="false" customHeight="false" outlineLevel="0" collapsed="false">
      <c r="A961" s="3"/>
      <c r="B961" s="3"/>
    </row>
    <row r="962" customFormat="false" ht="12.8" hidden="false" customHeight="false" outlineLevel="0" collapsed="false">
      <c r="A962" s="3"/>
      <c r="B962" s="3"/>
    </row>
    <row r="963" customFormat="false" ht="12.8" hidden="false" customHeight="false" outlineLevel="0" collapsed="false">
      <c r="A963" s="3"/>
      <c r="B963" s="3"/>
    </row>
    <row r="964" customFormat="false" ht="12.8" hidden="false" customHeight="false" outlineLevel="0" collapsed="false">
      <c r="A964" s="3"/>
      <c r="B964" s="3"/>
    </row>
    <row r="965" customFormat="false" ht="12.8" hidden="false" customHeight="false" outlineLevel="0" collapsed="false">
      <c r="A965" s="3"/>
      <c r="B965" s="3"/>
    </row>
    <row r="966" customFormat="false" ht="12.8" hidden="false" customHeight="false" outlineLevel="0" collapsed="false">
      <c r="A966" s="3"/>
      <c r="B966" s="3"/>
    </row>
    <row r="967" customFormat="false" ht="12.8" hidden="false" customHeight="false" outlineLevel="0" collapsed="false">
      <c r="A967" s="3"/>
      <c r="B967" s="3"/>
    </row>
    <row r="968" customFormat="false" ht="12.8" hidden="false" customHeight="false" outlineLevel="0" collapsed="false">
      <c r="A968" s="3"/>
      <c r="B968" s="3"/>
    </row>
    <row r="969" customFormat="false" ht="12.8" hidden="false" customHeight="false" outlineLevel="0" collapsed="false">
      <c r="A969" s="3"/>
      <c r="B969" s="3"/>
    </row>
    <row r="970" customFormat="false" ht="12.8" hidden="false" customHeight="false" outlineLevel="0" collapsed="false">
      <c r="A970" s="3"/>
      <c r="B970" s="3"/>
    </row>
    <row r="971" customFormat="false" ht="12.8" hidden="false" customHeight="false" outlineLevel="0" collapsed="false">
      <c r="A971" s="3"/>
      <c r="B971" s="3"/>
    </row>
    <row r="972" customFormat="false" ht="12.8" hidden="false" customHeight="false" outlineLevel="0" collapsed="false">
      <c r="A972" s="3"/>
      <c r="B972" s="3"/>
    </row>
    <row r="973" customFormat="false" ht="12.8" hidden="false" customHeight="false" outlineLevel="0" collapsed="false">
      <c r="A973" s="3"/>
      <c r="B973" s="3"/>
    </row>
    <row r="974" customFormat="false" ht="12.8" hidden="false" customHeight="false" outlineLevel="0" collapsed="false">
      <c r="A974" s="3"/>
      <c r="B974" s="3"/>
    </row>
    <row r="975" customFormat="false" ht="12.8" hidden="false" customHeight="false" outlineLevel="0" collapsed="false">
      <c r="A975" s="3"/>
      <c r="B975" s="3"/>
    </row>
    <row r="976" customFormat="false" ht="12.8" hidden="false" customHeight="false" outlineLevel="0" collapsed="false">
      <c r="A976" s="3"/>
      <c r="B976" s="3"/>
    </row>
    <row r="977" customFormat="false" ht="12.8" hidden="false" customHeight="false" outlineLevel="0" collapsed="false">
      <c r="A977" s="3"/>
      <c r="B977" s="3"/>
    </row>
    <row r="978" customFormat="false" ht="12.8" hidden="false" customHeight="false" outlineLevel="0" collapsed="false">
      <c r="A978" s="3"/>
      <c r="B978" s="3"/>
    </row>
    <row r="979" customFormat="false" ht="12.8" hidden="false" customHeight="false" outlineLevel="0" collapsed="false">
      <c r="A979" s="3"/>
      <c r="B979" s="3"/>
    </row>
    <row r="980" customFormat="false" ht="12.8" hidden="false" customHeight="false" outlineLevel="0" collapsed="false">
      <c r="A980" s="3"/>
      <c r="B980" s="3"/>
    </row>
    <row r="981" customFormat="false" ht="12.8" hidden="false" customHeight="false" outlineLevel="0" collapsed="false">
      <c r="A981" s="3"/>
      <c r="B981" s="3"/>
    </row>
    <row r="982" customFormat="false" ht="12.8" hidden="false" customHeight="false" outlineLevel="0" collapsed="false">
      <c r="A982" s="3"/>
      <c r="B982" s="3"/>
    </row>
    <row r="983" customFormat="false" ht="12.8" hidden="false" customHeight="false" outlineLevel="0" collapsed="false">
      <c r="A983" s="3"/>
      <c r="B983" s="3"/>
    </row>
    <row r="984" customFormat="false" ht="12.8" hidden="false" customHeight="false" outlineLevel="0" collapsed="false">
      <c r="A984" s="3"/>
      <c r="B984" s="3"/>
    </row>
    <row r="985" customFormat="false" ht="12.8" hidden="false" customHeight="false" outlineLevel="0" collapsed="false">
      <c r="A985" s="3"/>
      <c r="B985" s="3"/>
    </row>
    <row r="986" customFormat="false" ht="12.8" hidden="false" customHeight="false" outlineLevel="0" collapsed="false">
      <c r="A986" s="3"/>
      <c r="B986" s="3"/>
    </row>
    <row r="987" customFormat="false" ht="12.8" hidden="false" customHeight="false" outlineLevel="0" collapsed="false">
      <c r="A987" s="3"/>
      <c r="B987" s="3"/>
    </row>
    <row r="988" customFormat="false" ht="12.8" hidden="false" customHeight="false" outlineLevel="0" collapsed="false">
      <c r="A988" s="3"/>
      <c r="B988" s="3"/>
    </row>
    <row r="989" customFormat="false" ht="12.8" hidden="false" customHeight="false" outlineLevel="0" collapsed="false">
      <c r="A989" s="3"/>
      <c r="B989" s="3"/>
    </row>
    <row r="990" customFormat="false" ht="12.8" hidden="false" customHeight="false" outlineLevel="0" collapsed="false">
      <c r="A990" s="3"/>
      <c r="B990" s="3"/>
    </row>
    <row r="991" customFormat="false" ht="12.8" hidden="false" customHeight="false" outlineLevel="0" collapsed="false">
      <c r="A991" s="3"/>
      <c r="B991" s="3"/>
    </row>
    <row r="992" customFormat="false" ht="12.8" hidden="false" customHeight="false" outlineLevel="0" collapsed="false">
      <c r="A992" s="3"/>
      <c r="B992" s="3"/>
    </row>
    <row r="993" customFormat="false" ht="12.8" hidden="false" customHeight="false" outlineLevel="0" collapsed="false">
      <c r="A993" s="3"/>
      <c r="B993" s="3"/>
    </row>
    <row r="994" customFormat="false" ht="12.8" hidden="false" customHeight="false" outlineLevel="0" collapsed="false">
      <c r="A994" s="3"/>
      <c r="B994" s="3"/>
    </row>
    <row r="995" customFormat="false" ht="12.8" hidden="false" customHeight="false" outlineLevel="0" collapsed="false">
      <c r="A995" s="3"/>
      <c r="B995" s="3"/>
    </row>
    <row r="996" customFormat="false" ht="12.8" hidden="false" customHeight="false" outlineLevel="0" collapsed="false">
      <c r="A996" s="3"/>
      <c r="B996" s="3"/>
    </row>
    <row r="997" customFormat="false" ht="12.8" hidden="false" customHeight="false" outlineLevel="0" collapsed="false">
      <c r="A997" s="3"/>
      <c r="B997" s="3"/>
    </row>
    <row r="998" customFormat="false" ht="12.8" hidden="false" customHeight="false" outlineLevel="0" collapsed="false">
      <c r="A998" s="3"/>
      <c r="B998" s="3"/>
    </row>
    <row r="999" customFormat="false" ht="12.8" hidden="false" customHeight="false" outlineLevel="0" collapsed="false">
      <c r="A999" s="3"/>
      <c r="B999" s="3"/>
    </row>
    <row r="1000" customFormat="false" ht="12.8" hidden="false" customHeight="false" outlineLevel="0" collapsed="false">
      <c r="A1000" s="3"/>
      <c r="B1000" s="3"/>
    </row>
    <row r="1001" customFormat="false" ht="12.8" hidden="false" customHeight="false" outlineLevel="0" collapsed="false">
      <c r="A1001" s="3"/>
      <c r="B1001" s="3"/>
    </row>
    <row r="1002" customFormat="false" ht="12.8" hidden="false" customHeight="false" outlineLevel="0" collapsed="false">
      <c r="A1002" s="3"/>
      <c r="B1002" s="3"/>
    </row>
    <row r="1003" customFormat="false" ht="12.8" hidden="false" customHeight="false" outlineLevel="0" collapsed="false">
      <c r="A1003" s="3"/>
      <c r="B1003" s="3"/>
    </row>
    <row r="1004" customFormat="false" ht="12.8" hidden="false" customHeight="false" outlineLevel="0" collapsed="false">
      <c r="A1004" s="3"/>
      <c r="B1004" s="3"/>
    </row>
    <row r="1005" customFormat="false" ht="12.8" hidden="false" customHeight="false" outlineLevel="0" collapsed="false">
      <c r="A1005" s="3"/>
      <c r="B1005" s="3"/>
    </row>
    <row r="1006" customFormat="false" ht="12.8" hidden="false" customHeight="false" outlineLevel="0" collapsed="false">
      <c r="A1006" s="3"/>
      <c r="B1006" s="3"/>
    </row>
    <row r="1007" customFormat="false" ht="12.8" hidden="false" customHeight="false" outlineLevel="0" collapsed="false">
      <c r="A1007" s="3"/>
      <c r="B1007" s="3"/>
    </row>
    <row r="1008" customFormat="false" ht="12.8" hidden="false" customHeight="false" outlineLevel="0" collapsed="false">
      <c r="A1008" s="3"/>
      <c r="B1008" s="3"/>
    </row>
    <row r="1009" customFormat="false" ht="12.8" hidden="false" customHeight="false" outlineLevel="0" collapsed="false">
      <c r="A1009" s="3"/>
      <c r="B1009" s="3"/>
    </row>
    <row r="1010" customFormat="false" ht="12.8" hidden="false" customHeight="false" outlineLevel="0" collapsed="false">
      <c r="A1010" s="3"/>
      <c r="B1010" s="3"/>
    </row>
    <row r="1011" customFormat="false" ht="12.8" hidden="false" customHeight="false" outlineLevel="0" collapsed="false">
      <c r="A1011" s="3"/>
      <c r="B1011" s="3"/>
    </row>
    <row r="1012" customFormat="false" ht="12.8" hidden="false" customHeight="false" outlineLevel="0" collapsed="false">
      <c r="A1012" s="3"/>
      <c r="B1012" s="3"/>
    </row>
    <row r="1013" customFormat="false" ht="12.8" hidden="false" customHeight="false" outlineLevel="0" collapsed="false">
      <c r="A1013" s="3"/>
      <c r="B1013" s="3"/>
    </row>
    <row r="1014" customFormat="false" ht="12.8" hidden="false" customHeight="false" outlineLevel="0" collapsed="false">
      <c r="A1014" s="3"/>
      <c r="B1014" s="3"/>
    </row>
    <row r="1015" customFormat="false" ht="12.8" hidden="false" customHeight="false" outlineLevel="0" collapsed="false">
      <c r="A1015" s="3"/>
      <c r="B1015" s="3"/>
    </row>
    <row r="1016" customFormat="false" ht="12.8" hidden="false" customHeight="false" outlineLevel="0" collapsed="false">
      <c r="A1016" s="3"/>
      <c r="B1016" s="3"/>
    </row>
    <row r="1017" customFormat="false" ht="12.8" hidden="false" customHeight="false" outlineLevel="0" collapsed="false">
      <c r="A1017" s="3"/>
      <c r="B1017" s="3"/>
    </row>
    <row r="1018" customFormat="false" ht="12.8" hidden="false" customHeight="false" outlineLevel="0" collapsed="false">
      <c r="A1018" s="3"/>
      <c r="B1018" s="3"/>
    </row>
    <row r="1019" customFormat="false" ht="12.8" hidden="false" customHeight="false" outlineLevel="0" collapsed="false">
      <c r="A1019" s="3"/>
      <c r="B1019" s="3"/>
    </row>
    <row r="1020" customFormat="false" ht="12.8" hidden="false" customHeight="false" outlineLevel="0" collapsed="false">
      <c r="A1020" s="3"/>
      <c r="B1020" s="3"/>
    </row>
    <row r="1021" customFormat="false" ht="12.8" hidden="false" customHeight="false" outlineLevel="0" collapsed="false">
      <c r="A1021" s="3"/>
      <c r="B1021" s="3"/>
    </row>
    <row r="1022" customFormat="false" ht="12.8" hidden="false" customHeight="false" outlineLevel="0" collapsed="false">
      <c r="A1022" s="3"/>
      <c r="B1022" s="3"/>
    </row>
    <row r="1023" customFormat="false" ht="12.8" hidden="false" customHeight="false" outlineLevel="0" collapsed="false">
      <c r="A1023" s="3"/>
      <c r="B1023" s="3"/>
    </row>
    <row r="1024" customFormat="false" ht="12.8" hidden="false" customHeight="false" outlineLevel="0" collapsed="false">
      <c r="A1024" s="3"/>
      <c r="B1024" s="3"/>
    </row>
    <row r="1025" customFormat="false" ht="12.8" hidden="false" customHeight="false" outlineLevel="0" collapsed="false">
      <c r="A1025" s="3"/>
      <c r="B1025" s="3"/>
    </row>
    <row r="1026" customFormat="false" ht="12.8" hidden="false" customHeight="false" outlineLevel="0" collapsed="false">
      <c r="A1026" s="3"/>
      <c r="B1026" s="3"/>
    </row>
    <row r="1027" customFormat="false" ht="12.8" hidden="false" customHeight="false" outlineLevel="0" collapsed="false">
      <c r="A1027" s="3"/>
      <c r="B1027" s="3"/>
    </row>
    <row r="1028" customFormat="false" ht="12.8" hidden="false" customHeight="false" outlineLevel="0" collapsed="false">
      <c r="A1028" s="3"/>
      <c r="B1028" s="3"/>
    </row>
    <row r="1029" customFormat="false" ht="12.8" hidden="false" customHeight="false" outlineLevel="0" collapsed="false">
      <c r="A1029" s="3"/>
      <c r="B1029" s="3"/>
    </row>
    <row r="1030" customFormat="false" ht="12.8" hidden="false" customHeight="false" outlineLevel="0" collapsed="false">
      <c r="A1030" s="3"/>
      <c r="B1030" s="3"/>
    </row>
    <row r="1031" customFormat="false" ht="12.8" hidden="false" customHeight="false" outlineLevel="0" collapsed="false">
      <c r="A1031" s="3"/>
      <c r="B1031" s="3"/>
    </row>
    <row r="1032" customFormat="false" ht="12.8" hidden="false" customHeight="false" outlineLevel="0" collapsed="false">
      <c r="A1032" s="3"/>
      <c r="B1032" s="3"/>
    </row>
    <row r="1033" customFormat="false" ht="12.8" hidden="false" customHeight="false" outlineLevel="0" collapsed="false">
      <c r="A1033" s="3"/>
      <c r="B1033" s="3"/>
    </row>
    <row r="1034" customFormat="false" ht="12.8" hidden="false" customHeight="false" outlineLevel="0" collapsed="false">
      <c r="A1034" s="3"/>
      <c r="B1034" s="3"/>
    </row>
    <row r="1035" customFormat="false" ht="12.8" hidden="false" customHeight="false" outlineLevel="0" collapsed="false">
      <c r="A1035" s="3"/>
      <c r="B1035" s="3"/>
    </row>
    <row r="1036" customFormat="false" ht="12.8" hidden="false" customHeight="false" outlineLevel="0" collapsed="false">
      <c r="A1036" s="3"/>
      <c r="B1036" s="3"/>
    </row>
    <row r="1037" customFormat="false" ht="12.8" hidden="false" customHeight="false" outlineLevel="0" collapsed="false">
      <c r="A1037" s="3"/>
      <c r="B1037" s="3"/>
    </row>
    <row r="1038" customFormat="false" ht="12.8" hidden="false" customHeight="false" outlineLevel="0" collapsed="false">
      <c r="A1038" s="3"/>
      <c r="B1038" s="3"/>
    </row>
    <row r="1039" customFormat="false" ht="12.8" hidden="false" customHeight="false" outlineLevel="0" collapsed="false">
      <c r="A1039" s="3"/>
      <c r="B1039" s="3"/>
    </row>
    <row r="1040" customFormat="false" ht="12.8" hidden="false" customHeight="false" outlineLevel="0" collapsed="false">
      <c r="A1040" s="3"/>
      <c r="B1040" s="3"/>
    </row>
    <row r="1041" customFormat="false" ht="12.8" hidden="false" customHeight="false" outlineLevel="0" collapsed="false">
      <c r="A1041" s="3"/>
      <c r="B1041" s="3"/>
    </row>
    <row r="1042" customFormat="false" ht="12.8" hidden="false" customHeight="false" outlineLevel="0" collapsed="false">
      <c r="A1042" s="3"/>
      <c r="B1042" s="3"/>
    </row>
    <row r="1043" customFormat="false" ht="12.8" hidden="false" customHeight="false" outlineLevel="0" collapsed="false">
      <c r="A1043" s="3"/>
      <c r="B1043" s="3"/>
    </row>
    <row r="1044" customFormat="false" ht="12.8" hidden="false" customHeight="false" outlineLevel="0" collapsed="false">
      <c r="A1044" s="3"/>
      <c r="B1044" s="3"/>
    </row>
    <row r="1045" customFormat="false" ht="12.8" hidden="false" customHeight="false" outlineLevel="0" collapsed="false">
      <c r="A1045" s="3"/>
      <c r="B1045" s="3"/>
    </row>
  </sheetData>
  <sheetProtection sheet="true" password="d62a" objects="true" scenarios="true" insertColumns="false" insertRows="false" deleteColumns="false" deleteRows="false"/>
  <mergeCells count="11">
    <mergeCell ref="A11:L11"/>
    <mergeCell ref="A13:L13"/>
    <mergeCell ref="A14:A15"/>
    <mergeCell ref="B14:B15"/>
    <mergeCell ref="C14:C15"/>
    <mergeCell ref="D14:D15"/>
    <mergeCell ref="E14:E15"/>
    <mergeCell ref="F14:F15"/>
    <mergeCell ref="G14:G15"/>
    <mergeCell ref="H14:K14"/>
    <mergeCell ref="L14:L15"/>
  </mergeCells>
  <printOptions headings="false" gridLines="false" gridLinesSet="true" horizontalCentered="false" verticalCentered="false"/>
  <pageMargins left="0.196527777777778" right="0.0784722222222222" top="0.196527777777778" bottom="0.157638888888889" header="0.511805555555555" footer="0.511805555555555"/>
  <pageSetup paperSize="1" scale="60" firstPageNumber="0" fitToWidth="1" fitToHeight="1" pageOrder="downThenOver" orientation="landscape" blackAndWhite="false" draft="false" cellComments="none" useFirstPageNumber="false" horizontalDpi="300" verticalDpi="300" copies="1"/>
  <headerFooter differentFirst="false" differentOddEven="false">
    <oddHeader/>
    <oddFooter/>
  </headerFooter>
  <drawing r:id="rId1"/>
</worksheet>
</file>

<file path=xl/worksheets/sheet2.xml><?xml version="1.0" encoding="utf-8"?>
<worksheet xmlns="http://schemas.openxmlformats.org/spreadsheetml/2006/main" xmlns:r="http://schemas.openxmlformats.org/officeDocument/2006/relationships">
  <sheetPr filterMode="false">
    <pageSetUpPr fitToPage="false"/>
  </sheetPr>
  <dimension ref="B3:F19"/>
  <sheetViews>
    <sheetView showFormulas="false" showGridLines="true" showRowColHeaders="true" showZeros="true" rightToLeft="false" tabSelected="false" showOutlineSymbols="true" defaultGridColor="true" view="normal" topLeftCell="A4" colorId="64" zoomScale="100" zoomScaleNormal="100" zoomScalePageLayoutView="100" workbookViewId="0">
      <selection pane="topLeft" activeCell="B8" activeCellId="0" sqref="B8"/>
    </sheetView>
  </sheetViews>
  <sheetFormatPr defaultColWidth="10.7421875" defaultRowHeight="15" zeroHeight="false" outlineLevelRow="0" outlineLevelCol="0"/>
  <cols>
    <col collapsed="false" customWidth="true" hidden="false" outlineLevel="0" max="2" min="2" style="0" width="26.85"/>
    <col collapsed="false" customWidth="true" hidden="false" outlineLevel="0" max="3" min="3" style="0" width="16.71"/>
    <col collapsed="false" customWidth="true" hidden="false" outlineLevel="0" max="4" min="4" style="0" width="28.71"/>
    <col collapsed="false" customWidth="true" hidden="false" outlineLevel="0" max="5" min="5" style="0" width="26.29"/>
    <col collapsed="false" customWidth="true" hidden="false" outlineLevel="0" max="6" min="6" style="0" width="20.57"/>
  </cols>
  <sheetData>
    <row r="3" customFormat="false" ht="59.25" hidden="false" customHeight="true" outlineLevel="0" collapsed="false">
      <c r="B3" s="35" t="s">
        <v>79</v>
      </c>
      <c r="C3" s="35"/>
      <c r="D3" s="35"/>
      <c r="E3" s="35"/>
      <c r="F3" s="35"/>
    </row>
    <row r="4" customFormat="false" ht="15" hidden="false" customHeight="false" outlineLevel="0" collapsed="false">
      <c r="B4" s="36"/>
      <c r="C4" s="36"/>
      <c r="D4" s="36"/>
      <c r="E4" s="36"/>
      <c r="F4" s="36"/>
    </row>
    <row r="5" customFormat="false" ht="41.45" hidden="false" customHeight="true" outlineLevel="0" collapsed="false">
      <c r="B5" s="37" t="s">
        <v>80</v>
      </c>
      <c r="C5" s="37"/>
      <c r="D5" s="37"/>
      <c r="E5" s="37"/>
      <c r="F5" s="37"/>
    </row>
    <row r="6" customFormat="false" ht="28.9" hidden="false" customHeight="true" outlineLevel="0" collapsed="false">
      <c r="B6" s="38" t="s">
        <v>81</v>
      </c>
      <c r="C6" s="38" t="s">
        <v>8</v>
      </c>
      <c r="D6" s="38" t="s">
        <v>82</v>
      </c>
      <c r="E6" s="38" t="s">
        <v>83</v>
      </c>
      <c r="F6" s="38" t="s">
        <v>84</v>
      </c>
    </row>
    <row r="7" customFormat="false" ht="39.95" hidden="false" customHeight="true" outlineLevel="0" collapsed="false">
      <c r="B7" s="39" t="s">
        <v>85</v>
      </c>
      <c r="C7" s="40" t="s">
        <v>86</v>
      </c>
      <c r="D7" s="38" t="n">
        <v>1</v>
      </c>
      <c r="E7" s="38" t="s">
        <v>87</v>
      </c>
      <c r="F7" s="38" t="s">
        <v>88</v>
      </c>
    </row>
    <row r="8" customFormat="false" ht="39.95" hidden="false" customHeight="true" outlineLevel="0" collapsed="false">
      <c r="B8" s="39" t="s">
        <v>85</v>
      </c>
      <c r="C8" s="40" t="s">
        <v>89</v>
      </c>
      <c r="D8" s="38" t="n">
        <v>1</v>
      </c>
      <c r="E8" s="38" t="s">
        <v>90</v>
      </c>
      <c r="F8" s="38" t="s">
        <v>91</v>
      </c>
    </row>
    <row r="9" customFormat="false" ht="39.95" hidden="false" customHeight="true" outlineLevel="0" collapsed="false">
      <c r="B9" s="39" t="s">
        <v>85</v>
      </c>
      <c r="C9" s="40" t="s">
        <v>92</v>
      </c>
      <c r="D9" s="38" t="n">
        <v>1</v>
      </c>
      <c r="E9" s="38" t="s">
        <v>93</v>
      </c>
      <c r="F9" s="38" t="s">
        <v>94</v>
      </c>
    </row>
    <row r="10" customFormat="false" ht="39.95" hidden="false" customHeight="true" outlineLevel="0" collapsed="false">
      <c r="B10" s="39" t="s">
        <v>85</v>
      </c>
      <c r="C10" s="40" t="s">
        <v>95</v>
      </c>
      <c r="D10" s="38" t="n">
        <v>2</v>
      </c>
      <c r="E10" s="38" t="s">
        <v>96</v>
      </c>
      <c r="F10" s="38" t="s">
        <v>94</v>
      </c>
    </row>
    <row r="11" customFormat="false" ht="29.1" hidden="false" customHeight="true" outlineLevel="0" collapsed="false">
      <c r="B11" s="41"/>
      <c r="C11" s="42"/>
      <c r="D11" s="42"/>
      <c r="E11" s="42"/>
      <c r="F11" s="43"/>
    </row>
    <row r="12" customFormat="false" ht="33" hidden="false" customHeight="true" outlineLevel="0" collapsed="false">
      <c r="B12" s="44"/>
      <c r="C12" s="44"/>
      <c r="D12" s="44"/>
      <c r="E12" s="44"/>
      <c r="F12" s="44"/>
    </row>
    <row r="13" customFormat="false" ht="40.15" hidden="false" customHeight="true" outlineLevel="0" collapsed="false">
      <c r="B13" s="45" t="s">
        <v>97</v>
      </c>
      <c r="C13" s="45"/>
      <c r="D13" s="45"/>
      <c r="E13" s="45"/>
      <c r="F13" s="45"/>
    </row>
    <row r="14" customFormat="false" ht="50.1" hidden="false" customHeight="true" outlineLevel="0" collapsed="false">
      <c r="B14" s="46" t="s">
        <v>81</v>
      </c>
      <c r="C14" s="46" t="s">
        <v>8</v>
      </c>
      <c r="D14" s="46" t="s">
        <v>98</v>
      </c>
      <c r="E14" s="46" t="s">
        <v>83</v>
      </c>
      <c r="F14" s="46" t="s">
        <v>99</v>
      </c>
    </row>
    <row r="15" customFormat="false" ht="50.1" hidden="false" customHeight="true" outlineLevel="0" collapsed="false">
      <c r="B15" s="39" t="s">
        <v>85</v>
      </c>
      <c r="C15" s="40" t="s">
        <v>86</v>
      </c>
      <c r="D15" s="38" t="n">
        <v>1</v>
      </c>
      <c r="E15" s="38" t="s">
        <v>100</v>
      </c>
      <c r="F15" s="38" t="s">
        <v>88</v>
      </c>
    </row>
    <row r="16" customFormat="false" ht="50.1" hidden="false" customHeight="true" outlineLevel="0" collapsed="false">
      <c r="B16" s="39" t="s">
        <v>85</v>
      </c>
      <c r="C16" s="40" t="s">
        <v>89</v>
      </c>
      <c r="D16" s="38" t="n">
        <v>1</v>
      </c>
      <c r="E16" s="38" t="s">
        <v>101</v>
      </c>
      <c r="F16" s="38" t="s">
        <v>91</v>
      </c>
    </row>
    <row r="17" customFormat="false" ht="50.1" hidden="false" customHeight="true" outlineLevel="0" collapsed="false">
      <c r="B17" s="39" t="s">
        <v>85</v>
      </c>
      <c r="C17" s="40" t="s">
        <v>92</v>
      </c>
      <c r="D17" s="38" t="n">
        <v>1</v>
      </c>
      <c r="E17" s="38" t="s">
        <v>102</v>
      </c>
      <c r="F17" s="38" t="s">
        <v>103</v>
      </c>
    </row>
    <row r="18" customFormat="false" ht="50.1" hidden="false" customHeight="true" outlineLevel="0" collapsed="false">
      <c r="B18" s="39" t="s">
        <v>85</v>
      </c>
      <c r="C18" s="40" t="s">
        <v>95</v>
      </c>
      <c r="D18" s="38" t="n">
        <v>2</v>
      </c>
      <c r="E18" s="38" t="s">
        <v>104</v>
      </c>
      <c r="F18" s="38" t="s">
        <v>103</v>
      </c>
    </row>
    <row r="19" customFormat="false" ht="29.1" hidden="false" customHeight="true" outlineLevel="0" collapsed="false">
      <c r="B19" s="41"/>
      <c r="C19" s="42"/>
      <c r="D19" s="42"/>
      <c r="E19" s="42"/>
      <c r="F19" s="43"/>
    </row>
  </sheetData>
  <sheetProtection sheet="true" password="b647" objects="true" scenarios="true" insertColumns="false" insertRows="false" deleteColumns="false" deleteRows="false"/>
  <mergeCells count="4">
    <mergeCell ref="B3:F3"/>
    <mergeCell ref="B5:F5"/>
    <mergeCell ref="B12:F12"/>
    <mergeCell ref="B13:F13"/>
  </mergeCells>
  <printOptions headings="false" gridLines="false" gridLinesSet="true" horizontalCentered="true" verticalCentered="false"/>
  <pageMargins left="0.708333333333333" right="0.708333333333333" top="0.747916666666667" bottom="0.747916666666667" header="0.511805555555555" footer="0.511805555555555"/>
  <pageSetup paperSize="1" scale="70" firstPageNumber="0" fitToWidth="1" fitToHeight="1" pageOrder="downThenOver" orientation="landscape" blackAndWhite="false" draft="false" cellComments="none" useFirstPageNumber="fals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sheetPr filterMode="false">
    <pageSetUpPr fitToPage="false"/>
  </sheetPr>
  <dimension ref="A2:E104857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C9" activeCellId="0" sqref="C9"/>
    </sheetView>
  </sheetViews>
  <sheetFormatPr defaultColWidth="10.7421875" defaultRowHeight="15" zeroHeight="false" outlineLevelRow="0" outlineLevelCol="0"/>
  <cols>
    <col collapsed="false" customWidth="true" hidden="false" outlineLevel="0" max="2" min="1" style="0" width="20.71"/>
    <col collapsed="false" customWidth="true" hidden="false" outlineLevel="0" max="3" min="3" style="47" width="33.29"/>
    <col collapsed="false" customWidth="true" hidden="false" outlineLevel="0" max="5" min="4" style="0" width="20.71"/>
  </cols>
  <sheetData>
    <row r="2" customFormat="false" ht="57.45" hidden="false" customHeight="true" outlineLevel="0" collapsed="false">
      <c r="A2" s="35" t="s">
        <v>105</v>
      </c>
      <c r="B2" s="35"/>
      <c r="C2" s="35"/>
      <c r="D2" s="35"/>
      <c r="E2" s="35"/>
    </row>
    <row r="3" customFormat="false" ht="15" hidden="false" customHeight="false" outlineLevel="0" collapsed="false">
      <c r="A3" s="36"/>
      <c r="B3" s="36"/>
      <c r="C3" s="48"/>
      <c r="D3" s="36"/>
      <c r="E3" s="36"/>
    </row>
    <row r="4" customFormat="false" ht="13.8" hidden="false" customHeight="true" outlineLevel="0" collapsed="false">
      <c r="A4" s="37" t="s">
        <v>106</v>
      </c>
      <c r="B4" s="37"/>
      <c r="C4" s="37"/>
      <c r="D4" s="37"/>
      <c r="E4" s="37"/>
    </row>
    <row r="5" customFormat="false" ht="23.85" hidden="false" customHeight="false" outlineLevel="0" collapsed="false">
      <c r="A5" s="38" t="s">
        <v>81</v>
      </c>
      <c r="B5" s="38" t="s">
        <v>8</v>
      </c>
      <c r="C5" s="38" t="s">
        <v>107</v>
      </c>
      <c r="D5" s="38" t="s">
        <v>83</v>
      </c>
      <c r="E5" s="38" t="s">
        <v>84</v>
      </c>
    </row>
    <row r="6" customFormat="false" ht="46.25" hidden="false" customHeight="false" outlineLevel="0" collapsed="false">
      <c r="A6" s="49" t="s">
        <v>108</v>
      </c>
      <c r="B6" s="39" t="s">
        <v>92</v>
      </c>
      <c r="C6" s="39" t="s">
        <v>109</v>
      </c>
      <c r="D6" s="39" t="s">
        <v>110</v>
      </c>
      <c r="E6" s="39" t="s">
        <v>111</v>
      </c>
    </row>
    <row r="7" customFormat="false" ht="46.25" hidden="false" customHeight="false" outlineLevel="0" collapsed="false">
      <c r="A7" s="49" t="s">
        <v>108</v>
      </c>
      <c r="B7" s="39" t="s">
        <v>92</v>
      </c>
      <c r="C7" s="39" t="s">
        <v>109</v>
      </c>
      <c r="D7" s="39" t="s">
        <v>112</v>
      </c>
      <c r="E7" s="39" t="s">
        <v>111</v>
      </c>
    </row>
    <row r="1048459" customFormat="false" ht="12.8" hidden="false" customHeight="false" outlineLevel="0" collapsed="false"/>
    <row r="1048460" customFormat="false" ht="12.8" hidden="false" customHeight="false" outlineLevel="0" collapsed="false"/>
    <row r="1048461" customFormat="false" ht="12.8" hidden="false" customHeight="false" outlineLevel="0" collapsed="false"/>
    <row r="1048462" customFormat="false" ht="12.8" hidden="false" customHeight="false" outlineLevel="0" collapsed="false"/>
    <row r="1048463" customFormat="false" ht="12.8" hidden="false" customHeight="false" outlineLevel="0" collapsed="false"/>
    <row r="1048464" customFormat="false" ht="12.8" hidden="false" customHeight="false" outlineLevel="0" collapsed="false"/>
    <row r="1048465" customFormat="false" ht="12.8" hidden="false" customHeight="false" outlineLevel="0" collapsed="false"/>
    <row r="1048466" customFormat="false" ht="12.8" hidden="false" customHeight="false" outlineLevel="0" collapsed="false"/>
    <row r="1048467" customFormat="false" ht="12.8" hidden="false" customHeight="false" outlineLevel="0" collapsed="false"/>
    <row r="1048468" customFormat="false" ht="12.8" hidden="false" customHeight="false" outlineLevel="0" collapsed="false"/>
    <row r="1048469" customFormat="false" ht="12.8" hidden="false" customHeight="false" outlineLevel="0" collapsed="false"/>
    <row r="1048470" customFormat="false" ht="12.8" hidden="false" customHeight="false" outlineLevel="0" collapsed="false"/>
    <row r="1048471" customFormat="false" ht="12.8" hidden="false" customHeight="false" outlineLevel="0" collapsed="false"/>
    <row r="1048472" customFormat="false" ht="12.8" hidden="false" customHeight="false" outlineLevel="0" collapsed="false"/>
    <row r="1048473" customFormat="false" ht="12.8" hidden="false" customHeight="false" outlineLevel="0" collapsed="false"/>
    <row r="1048474" customFormat="false" ht="12.8" hidden="false" customHeight="false" outlineLevel="0" collapsed="false"/>
    <row r="1048475" customFormat="false" ht="12.8" hidden="false" customHeight="false" outlineLevel="0" collapsed="false"/>
    <row r="1048476" customFormat="false" ht="12.8" hidden="false" customHeight="false" outlineLevel="0" collapsed="false"/>
    <row r="1048477" customFormat="false" ht="12.8" hidden="false" customHeight="false" outlineLevel="0" collapsed="false"/>
    <row r="1048478" customFormat="false" ht="12.8" hidden="false" customHeight="false" outlineLevel="0" collapsed="false"/>
    <row r="1048479" customFormat="false" ht="12.8" hidden="false" customHeight="false" outlineLevel="0" collapsed="false"/>
    <row r="1048480" customFormat="false" ht="12.8" hidden="false" customHeight="false" outlineLevel="0" collapsed="false"/>
    <row r="1048481" customFormat="false" ht="12.8" hidden="false" customHeight="false" outlineLevel="0" collapsed="false"/>
    <row r="1048482" customFormat="false" ht="12.8" hidden="false" customHeight="false" outlineLevel="0" collapsed="false"/>
    <row r="1048483" customFormat="false" ht="12.8" hidden="false" customHeight="false" outlineLevel="0" collapsed="false"/>
    <row r="1048484" customFormat="false" ht="12.8" hidden="false" customHeight="false" outlineLevel="0" collapsed="false"/>
    <row r="1048485" customFormat="false" ht="12.8" hidden="false" customHeight="false" outlineLevel="0" collapsed="false"/>
    <row r="1048486" customFormat="false" ht="12.8" hidden="false" customHeight="false" outlineLevel="0" collapsed="false"/>
    <row r="1048487" customFormat="false" ht="12.8" hidden="false" customHeight="false" outlineLevel="0" collapsed="false"/>
    <row r="1048488" customFormat="false" ht="12.8" hidden="false" customHeight="false" outlineLevel="0" collapsed="false"/>
    <row r="1048489" customFormat="false" ht="12.8" hidden="false" customHeight="false" outlineLevel="0" collapsed="false"/>
    <row r="1048490" customFormat="false" ht="12.8" hidden="false" customHeight="false" outlineLevel="0" collapsed="false"/>
    <row r="1048491" customFormat="false" ht="12.8" hidden="false" customHeight="false" outlineLevel="0" collapsed="false"/>
    <row r="1048492" customFormat="false" ht="12.8" hidden="false" customHeight="false" outlineLevel="0" collapsed="false"/>
    <row r="1048493" customFormat="false" ht="12.8" hidden="false" customHeight="false" outlineLevel="0" collapsed="false"/>
    <row r="1048494" customFormat="false" ht="12.8" hidden="false" customHeight="false" outlineLevel="0" collapsed="false"/>
    <row r="1048495" customFormat="false" ht="12.8" hidden="false" customHeight="false" outlineLevel="0" collapsed="false"/>
    <row r="1048496" customFormat="false" ht="12.8" hidden="false" customHeight="false" outlineLevel="0" collapsed="false"/>
    <row r="1048497" customFormat="false" ht="12.8" hidden="false" customHeight="false" outlineLevel="0" collapsed="false"/>
    <row r="1048498" customFormat="false" ht="12.8" hidden="false" customHeight="false" outlineLevel="0" collapsed="false"/>
    <row r="1048499" customFormat="false" ht="12.8" hidden="false" customHeight="false" outlineLevel="0" collapsed="false"/>
    <row r="1048500" customFormat="false" ht="12.8" hidden="false" customHeight="false" outlineLevel="0" collapsed="false"/>
    <row r="1048501" customFormat="false" ht="12.8" hidden="false" customHeight="false" outlineLevel="0" collapsed="false"/>
    <row r="1048502" customFormat="false" ht="12.8" hidden="false" customHeight="false" outlineLevel="0" collapsed="false"/>
    <row r="1048503" customFormat="false" ht="12.8" hidden="false" customHeight="false" outlineLevel="0" collapsed="false"/>
    <row r="1048504" customFormat="false" ht="12.8" hidden="false" customHeight="false" outlineLevel="0" collapsed="false"/>
    <row r="1048505" customFormat="false" ht="12.8" hidden="false" customHeight="false" outlineLevel="0" collapsed="false"/>
    <row r="1048506" customFormat="false" ht="12.8" hidden="false" customHeight="false" outlineLevel="0" collapsed="false"/>
    <row r="1048507" customFormat="false" ht="12.8" hidden="false" customHeight="false" outlineLevel="0" collapsed="false"/>
    <row r="1048508" customFormat="false" ht="12.8" hidden="false" customHeight="false" outlineLevel="0" collapsed="false"/>
    <row r="1048509" customFormat="false" ht="12.8" hidden="false" customHeight="false" outlineLevel="0" collapsed="false"/>
    <row r="1048510" customFormat="false" ht="12.8" hidden="false" customHeight="false" outlineLevel="0" collapsed="false"/>
    <row r="1048511" customFormat="false" ht="12.8" hidden="false" customHeight="false" outlineLevel="0" collapsed="false"/>
    <row r="1048512" customFormat="false" ht="12.8" hidden="false" customHeight="false" outlineLevel="0" collapsed="false"/>
    <row r="1048513" customFormat="false" ht="12.8" hidden="false" customHeight="false" outlineLevel="0" collapsed="false"/>
    <row r="1048514" customFormat="false" ht="12.8" hidden="false" customHeight="false" outlineLevel="0" collapsed="false"/>
    <row r="1048515" customFormat="false" ht="12.8" hidden="false" customHeight="false" outlineLevel="0" collapsed="false"/>
    <row r="1048516" customFormat="false" ht="12.8" hidden="false" customHeight="false" outlineLevel="0" collapsed="false"/>
    <row r="1048517" customFormat="false" ht="12.8" hidden="false" customHeight="false" outlineLevel="0" collapsed="false"/>
    <row r="1048518" customFormat="false" ht="12.8" hidden="false" customHeight="false" outlineLevel="0" collapsed="false"/>
    <row r="1048519" customFormat="false" ht="12.8" hidden="false" customHeight="false" outlineLevel="0" collapsed="false"/>
    <row r="1048520" customFormat="false" ht="12.8" hidden="false" customHeight="false" outlineLevel="0" collapsed="false"/>
    <row r="1048521" customFormat="false" ht="12.8" hidden="false" customHeight="false" outlineLevel="0" collapsed="false"/>
    <row r="1048522" customFormat="false" ht="12.8" hidden="false" customHeight="false" outlineLevel="0" collapsed="false"/>
    <row r="1048523" customFormat="false" ht="12.8" hidden="false" customHeight="false" outlineLevel="0" collapsed="false"/>
    <row r="1048524" customFormat="false" ht="12.8" hidden="false" customHeight="false" outlineLevel="0" collapsed="false"/>
    <row r="1048525" customFormat="false" ht="12.8" hidden="false" customHeight="false" outlineLevel="0" collapsed="false"/>
    <row r="1048526" customFormat="false" ht="12.8" hidden="false" customHeight="false" outlineLevel="0" collapsed="false"/>
    <row r="1048527" customFormat="false" ht="12.8" hidden="false" customHeight="false" outlineLevel="0" collapsed="false"/>
    <row r="1048528" customFormat="false" ht="12.8" hidden="false" customHeight="false" outlineLevel="0" collapsed="false"/>
    <row r="1048529" customFormat="false" ht="12.8" hidden="false" customHeight="false" outlineLevel="0" collapsed="false"/>
    <row r="1048530" customFormat="false" ht="12.8" hidden="false" customHeight="false" outlineLevel="0" collapsed="false"/>
    <row r="1048531" customFormat="false" ht="12.8" hidden="false" customHeight="false" outlineLevel="0" collapsed="false"/>
    <row r="1048532" customFormat="false" ht="12.8" hidden="false" customHeight="false" outlineLevel="0" collapsed="false"/>
    <row r="1048533" customFormat="false" ht="12.8" hidden="false" customHeight="false" outlineLevel="0" collapsed="false"/>
    <row r="1048534" customFormat="false" ht="12.8" hidden="false" customHeight="false" outlineLevel="0" collapsed="false"/>
    <row r="1048535" customFormat="false" ht="12.8" hidden="false" customHeight="false" outlineLevel="0" collapsed="false"/>
    <row r="1048536" customFormat="false" ht="12.8" hidden="false" customHeight="false" outlineLevel="0" collapsed="false"/>
    <row r="1048537" customFormat="false" ht="12.8" hidden="false" customHeight="false" outlineLevel="0" collapsed="false"/>
    <row r="1048538" customFormat="false" ht="12.8" hidden="false" customHeight="false" outlineLevel="0" collapsed="false"/>
    <row r="1048539" customFormat="false" ht="12.8" hidden="false" customHeight="false" outlineLevel="0" collapsed="false"/>
    <row r="1048540" customFormat="false" ht="12.8" hidden="false" customHeight="false" outlineLevel="0" collapsed="false"/>
    <row r="1048541" customFormat="false" ht="12.8" hidden="false" customHeight="false" outlineLevel="0" collapsed="false"/>
    <row r="1048542" customFormat="false" ht="12.8" hidden="false" customHeight="false" outlineLevel="0" collapsed="false"/>
    <row r="1048543" customFormat="false" ht="12.8" hidden="false" customHeight="false" outlineLevel="0" collapsed="false"/>
    <row r="1048544" customFormat="false" ht="12.8" hidden="false" customHeight="false" outlineLevel="0" collapsed="false"/>
    <row r="1048545" customFormat="false" ht="12.8" hidden="false" customHeight="false" outlineLevel="0" collapsed="false"/>
    <row r="1048546" customFormat="false" ht="12.8" hidden="false" customHeight="false" outlineLevel="0" collapsed="false"/>
    <row r="1048547" customFormat="false" ht="12.8" hidden="false" customHeight="false" outlineLevel="0" collapsed="false"/>
    <row r="1048548" customFormat="false" ht="12.8" hidden="false" customHeight="false" outlineLevel="0" collapsed="false"/>
    <row r="1048549" customFormat="false" ht="12.8" hidden="false" customHeight="false" outlineLevel="0" collapsed="false"/>
    <row r="1048550" customFormat="false" ht="12.8" hidden="false" customHeight="false" outlineLevel="0" collapsed="false"/>
    <row r="1048551" customFormat="false" ht="12.8" hidden="false" customHeight="false" outlineLevel="0" collapsed="false"/>
    <row r="1048552" customFormat="false" ht="12.8" hidden="false" customHeight="false" outlineLevel="0" collapsed="false"/>
    <row r="1048553" customFormat="false" ht="12.8" hidden="false" customHeight="false" outlineLevel="0" collapsed="false"/>
    <row r="1048554" customFormat="false" ht="12.8" hidden="false" customHeight="false" outlineLevel="0" collapsed="false"/>
    <row r="1048555" customFormat="false" ht="12.8" hidden="false" customHeight="false" outlineLevel="0" collapsed="false"/>
    <row r="1048556" customFormat="false" ht="12.8" hidden="false" customHeight="false" outlineLevel="0" collapsed="false"/>
    <row r="1048557" customFormat="false" ht="12.8" hidden="false" customHeight="false" outlineLevel="0" collapsed="false"/>
    <row r="1048558" customFormat="false" ht="12.8" hidden="false" customHeight="false" outlineLevel="0" collapsed="false"/>
    <row r="1048559" customFormat="false" ht="12.8" hidden="false" customHeight="false" outlineLevel="0" collapsed="false"/>
    <row r="1048560" customFormat="false" ht="12.8" hidden="false" customHeight="false" outlineLevel="0" collapsed="false"/>
    <row r="1048561" customFormat="false" ht="12.8" hidden="false" customHeight="false" outlineLevel="0" collapsed="false"/>
    <row r="1048562" customFormat="false" ht="12.8" hidden="false" customHeight="false" outlineLevel="0" collapsed="false"/>
    <row r="1048563" customFormat="false" ht="12.8" hidden="false" customHeight="false" outlineLevel="0" collapsed="false"/>
    <row r="1048564" customFormat="false" ht="12.8" hidden="false" customHeight="false" outlineLevel="0" collapsed="false"/>
    <row r="1048565" customFormat="false" ht="12.8" hidden="false" customHeight="false" outlineLevel="0" collapsed="false"/>
    <row r="1048566" customFormat="false" ht="12.8" hidden="false" customHeight="false" outlineLevel="0" collapsed="false"/>
    <row r="1048567" customFormat="false" ht="12.8" hidden="false" customHeight="false" outlineLevel="0" collapsed="false"/>
    <row r="1048568" customFormat="false" ht="12.8" hidden="false" customHeight="false" outlineLevel="0" collapsed="false"/>
    <row r="1048569" customFormat="false" ht="12.8" hidden="false" customHeight="false" outlineLevel="0" collapsed="false"/>
    <row r="1048570" customFormat="false" ht="12.8" hidden="false" customHeight="false" outlineLevel="0" collapsed="false"/>
    <row r="1048571" customFormat="false" ht="12.8" hidden="false" customHeight="false" outlineLevel="0" collapsed="false"/>
    <row r="1048572" customFormat="false" ht="12.8" hidden="false" customHeight="false" outlineLevel="0" collapsed="false"/>
    <row r="1048573" customFormat="false" ht="12.8" hidden="false" customHeight="false" outlineLevel="0" collapsed="false"/>
    <row r="1048574" customFormat="false" ht="12.8" hidden="false" customHeight="false" outlineLevel="0" collapsed="false"/>
    <row r="1048575" customFormat="false" ht="12.8" hidden="false" customHeight="false" outlineLevel="0" collapsed="false"/>
    <row r="1048576" customFormat="false" ht="12.8" hidden="false" customHeight="false" outlineLevel="0" collapsed="false"/>
  </sheetData>
  <sheetProtection sheet="true" password="b647" objects="true" scenarios="true" insertColumns="false" insertRows="false" deleteColumns="false" deleteRows="false"/>
  <mergeCells count="2">
    <mergeCell ref="A2:E2"/>
    <mergeCell ref="A4:E4"/>
  </mergeCells>
  <printOptions headings="false" gridLines="false" gridLinesSet="true" horizontalCentered="true" verticalCentered="false"/>
  <pageMargins left="0.708333333333333" right="0.708333333333333" top="0.747916666666667" bottom="0.747916666666667" header="0.511805555555555" footer="0.511805555555555"/>
  <pageSetup paperSize="1" scale="7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4.xml><?xml version="1.0" encoding="utf-8"?>
<worksheet xmlns="http://schemas.openxmlformats.org/spreadsheetml/2006/main" xmlns:r="http://schemas.openxmlformats.org/officeDocument/2006/relationships">
  <sheetPr filterMode="false">
    <pageSetUpPr fitToPage="false"/>
  </sheetPr>
  <dimension ref="A1:K87"/>
  <sheetViews>
    <sheetView showFormulas="false" showGridLines="true" showRowColHeaders="true" showZeros="true" rightToLeft="false" tabSelected="false" showOutlineSymbols="true" defaultGridColor="true" view="normal" topLeftCell="A13" colorId="64" zoomScale="100" zoomScaleNormal="100" zoomScalePageLayoutView="100" workbookViewId="0">
      <selection pane="topLeft" activeCell="I20" activeCellId="0" sqref="I20"/>
    </sheetView>
  </sheetViews>
  <sheetFormatPr defaultColWidth="10.7421875" defaultRowHeight="13.8" zeroHeight="false" outlineLevelRow="0" outlineLevelCol="0"/>
  <cols>
    <col collapsed="false" customWidth="true" hidden="false" outlineLevel="0" max="1" min="1" style="0" width="21.71"/>
    <col collapsed="false" customWidth="true" hidden="false" outlineLevel="0" max="3" min="3" style="0" width="35.29"/>
    <col collapsed="false" customWidth="true" hidden="false" outlineLevel="0" max="4" min="4" style="50" width="16.29"/>
    <col collapsed="false" customWidth="true" hidden="false" outlineLevel="0" max="5" min="5" style="50" width="14.15"/>
    <col collapsed="false" customWidth="true" hidden="false" outlineLevel="0" max="7" min="6" style="0" width="15.15"/>
    <col collapsed="false" customWidth="true" hidden="false" outlineLevel="0" max="8" min="8" style="0" width="16.3"/>
    <col collapsed="false" customWidth="true" hidden="false" outlineLevel="0" max="9" min="9" style="0" width="14.15"/>
    <col collapsed="false" customWidth="true" hidden="false" outlineLevel="0" max="12" min="12" style="0" width="15.15"/>
  </cols>
  <sheetData>
    <row r="1" customFormat="false" ht="68.65" hidden="false" customHeight="true" outlineLevel="0" collapsed="false">
      <c r="A1" s="51" t="s">
        <v>113</v>
      </c>
      <c r="B1" s="51"/>
      <c r="C1" s="51"/>
      <c r="D1" s="51"/>
      <c r="E1" s="51"/>
      <c r="F1" s="51"/>
      <c r="G1" s="51"/>
      <c r="H1" s="51"/>
    </row>
    <row r="2" customFormat="false" ht="13.8" hidden="false" customHeight="false" outlineLevel="0" collapsed="false">
      <c r="A2" s="52" t="s">
        <v>114</v>
      </c>
      <c r="B2" s="52"/>
      <c r="C2" s="52"/>
      <c r="D2" s="52"/>
      <c r="E2" s="52"/>
      <c r="F2" s="52"/>
      <c r="G2" s="52"/>
      <c r="H2" s="52"/>
    </row>
    <row r="3" customFormat="false" ht="13.8" hidden="false" customHeight="false" outlineLevel="0" collapsed="false">
      <c r="A3" s="52" t="s">
        <v>115</v>
      </c>
      <c r="B3" s="52"/>
      <c r="C3" s="52"/>
      <c r="D3" s="52"/>
      <c r="E3" s="52"/>
      <c r="F3" s="52"/>
      <c r="G3" s="52"/>
      <c r="H3" s="52"/>
      <c r="I3" s="53"/>
      <c r="J3" s="53"/>
      <c r="K3" s="53"/>
    </row>
    <row r="4" customFormat="false" ht="13.8" hidden="false" customHeight="true" outlineLevel="0" collapsed="false">
      <c r="A4" s="54" t="s">
        <v>116</v>
      </c>
      <c r="B4" s="54"/>
      <c r="C4" s="54"/>
      <c r="D4" s="54"/>
      <c r="E4" s="54"/>
      <c r="F4" s="54"/>
      <c r="G4" s="54"/>
      <c r="H4" s="54"/>
      <c r="I4" s="55"/>
      <c r="J4" s="55"/>
      <c r="K4" s="55"/>
    </row>
    <row r="5" customFormat="false" ht="13.8" hidden="false" customHeight="false" outlineLevel="0" collapsed="false">
      <c r="A5" s="52" t="s">
        <v>117</v>
      </c>
      <c r="B5" s="52"/>
      <c r="C5" s="52"/>
      <c r="D5" s="52"/>
      <c r="E5" s="52"/>
      <c r="F5" s="52"/>
      <c r="G5" s="52"/>
      <c r="H5" s="52"/>
      <c r="I5" s="55"/>
      <c r="J5" s="55"/>
      <c r="K5" s="55"/>
    </row>
    <row r="6" customFormat="false" ht="13.8" hidden="false" customHeight="false" outlineLevel="0" collapsed="false">
      <c r="A6" s="52" t="s">
        <v>118</v>
      </c>
      <c r="B6" s="52"/>
      <c r="C6" s="52"/>
      <c r="D6" s="52"/>
      <c r="E6" s="52"/>
      <c r="F6" s="52"/>
      <c r="G6" s="52"/>
      <c r="H6" s="52"/>
      <c r="I6" s="56"/>
      <c r="J6" s="56"/>
      <c r="K6" s="56"/>
    </row>
    <row r="7" customFormat="false" ht="13.8" hidden="false" customHeight="true" outlineLevel="0" collapsed="false">
      <c r="A7" s="57" t="s">
        <v>119</v>
      </c>
      <c r="B7" s="57"/>
      <c r="C7" s="57"/>
      <c r="D7" s="57"/>
      <c r="E7" s="57"/>
      <c r="F7" s="57"/>
      <c r="G7" s="57"/>
      <c r="H7" s="57"/>
      <c r="I7" s="55"/>
      <c r="J7" s="55"/>
      <c r="K7" s="55"/>
    </row>
    <row r="8" customFormat="false" ht="13.8" hidden="false" customHeight="false" outlineLevel="0" collapsed="false">
      <c r="A8" s="58"/>
      <c r="B8" s="59"/>
      <c r="C8" s="60"/>
      <c r="D8" s="61"/>
      <c r="F8" s="50"/>
      <c r="G8" s="50"/>
      <c r="I8" s="55"/>
      <c r="J8" s="55"/>
      <c r="K8" s="55"/>
    </row>
    <row r="9" customFormat="false" ht="13.8" hidden="false" customHeight="true" outlineLevel="0" collapsed="false">
      <c r="A9" s="62" t="s">
        <v>120</v>
      </c>
      <c r="B9" s="62" t="s">
        <v>121</v>
      </c>
      <c r="C9" s="62" t="s">
        <v>122</v>
      </c>
      <c r="D9" s="62" t="n">
        <v>2019</v>
      </c>
      <c r="E9" s="62" t="n">
        <v>2020</v>
      </c>
      <c r="F9" s="62" t="n">
        <v>2021</v>
      </c>
      <c r="G9" s="62" t="n">
        <v>2022</v>
      </c>
      <c r="H9" s="62" t="s">
        <v>123</v>
      </c>
      <c r="I9" s="63"/>
      <c r="J9" s="63"/>
      <c r="K9" s="63"/>
    </row>
    <row r="10" customFormat="false" ht="13.8" hidden="false" customHeight="false" outlineLevel="0" collapsed="false">
      <c r="A10" s="62"/>
      <c r="B10" s="62"/>
      <c r="C10" s="62"/>
      <c r="D10" s="64" t="s">
        <v>124</v>
      </c>
      <c r="E10" s="65" t="s">
        <v>125</v>
      </c>
      <c r="F10" s="62" t="s">
        <v>124</v>
      </c>
      <c r="G10" s="62" t="s">
        <v>125</v>
      </c>
      <c r="H10" s="62" t="s">
        <v>125</v>
      </c>
      <c r="I10" s="50"/>
      <c r="J10" s="50"/>
      <c r="K10" s="66"/>
    </row>
    <row r="11" customFormat="false" ht="13.8" hidden="false" customHeight="true" outlineLevel="0" collapsed="false">
      <c r="A11" s="67" t="s">
        <v>126</v>
      </c>
      <c r="B11" s="68" t="n">
        <v>71300</v>
      </c>
      <c r="C11" s="69" t="s">
        <v>127</v>
      </c>
      <c r="D11" s="70" t="n">
        <v>0</v>
      </c>
      <c r="E11" s="71" t="n">
        <v>41043.32</v>
      </c>
      <c r="F11" s="71" t="n">
        <v>10000</v>
      </c>
      <c r="G11" s="71" t="n">
        <v>0</v>
      </c>
      <c r="H11" s="71" t="n">
        <f aca="false">D11+E11+F11+G11</f>
        <v>51043.32</v>
      </c>
    </row>
    <row r="12" customFormat="false" ht="13.8" hidden="false" customHeight="false" outlineLevel="0" collapsed="false">
      <c r="A12" s="67"/>
      <c r="B12" s="68" t="n">
        <v>71400</v>
      </c>
      <c r="C12" s="69" t="s">
        <v>128</v>
      </c>
      <c r="D12" s="70" t="n">
        <f aca="false">+1104929.43+465.08+38567.91</f>
        <v>1143962.42</v>
      </c>
      <c r="E12" s="71" t="n">
        <f aca="false">(+1883458.95+166100)-44.48</f>
        <v>2049514.47</v>
      </c>
      <c r="F12" s="71" t="n">
        <v>2700000</v>
      </c>
      <c r="G12" s="71" t="n">
        <v>546441.42</v>
      </c>
      <c r="H12" s="71" t="n">
        <f aca="false">D12+E12+F12+G12</f>
        <v>6439918.31</v>
      </c>
    </row>
    <row r="13" customFormat="false" ht="13.8" hidden="false" customHeight="false" outlineLevel="0" collapsed="false">
      <c r="A13" s="67"/>
      <c r="B13" s="68" t="n">
        <v>71600</v>
      </c>
      <c r="C13" s="69" t="s">
        <v>129</v>
      </c>
      <c r="D13" s="70" t="n">
        <f aca="false">+14784.31+1024+16904.33+1278.31</f>
        <v>33990.95</v>
      </c>
      <c r="E13" s="71" t="n">
        <v>9604.07</v>
      </c>
      <c r="F13" s="71" t="n">
        <v>50000</v>
      </c>
      <c r="G13" s="71" t="n">
        <v>0</v>
      </c>
      <c r="H13" s="71" t="n">
        <f aca="false">D13+E13+F13+G13</f>
        <v>93595.02</v>
      </c>
    </row>
    <row r="14" customFormat="false" ht="13.8" hidden="false" customHeight="false" outlineLevel="0" collapsed="false">
      <c r="A14" s="67"/>
      <c r="B14" s="68" t="n">
        <v>72100</v>
      </c>
      <c r="C14" s="69" t="s">
        <v>130</v>
      </c>
      <c r="D14" s="70" t="n">
        <v>0</v>
      </c>
      <c r="E14" s="71" t="n">
        <v>0</v>
      </c>
      <c r="F14" s="71" t="n">
        <v>50000</v>
      </c>
      <c r="G14" s="71" t="n">
        <v>0</v>
      </c>
      <c r="H14" s="71" t="n">
        <f aca="false">D14+E14+F14+G14</f>
        <v>50000</v>
      </c>
    </row>
    <row r="15" customFormat="false" ht="13.8" hidden="false" customHeight="false" outlineLevel="0" collapsed="false">
      <c r="A15" s="67"/>
      <c r="B15" s="68" t="n">
        <v>72200</v>
      </c>
      <c r="C15" s="69" t="s">
        <v>131</v>
      </c>
      <c r="D15" s="70" t="n">
        <v>6000</v>
      </c>
      <c r="E15" s="71" t="n">
        <v>2698.96</v>
      </c>
      <c r="F15" s="71" t="n">
        <v>50000</v>
      </c>
      <c r="G15" s="71" t="n">
        <v>0</v>
      </c>
      <c r="H15" s="71" t="n">
        <f aca="false">D15+E15+F15+G15</f>
        <v>58698.96</v>
      </c>
    </row>
    <row r="16" customFormat="false" ht="13.8" hidden="false" customHeight="false" outlineLevel="0" collapsed="false">
      <c r="A16" s="67"/>
      <c r="B16" s="68" t="n">
        <v>72300</v>
      </c>
      <c r="C16" s="69" t="s">
        <v>132</v>
      </c>
      <c r="D16" s="70" t="n">
        <v>0</v>
      </c>
      <c r="E16" s="71" t="n">
        <v>0</v>
      </c>
      <c r="F16" s="71" t="n">
        <v>0</v>
      </c>
      <c r="G16" s="71" t="n">
        <v>0</v>
      </c>
      <c r="H16" s="71" t="n">
        <f aca="false">D16+E16+F16+G16</f>
        <v>0</v>
      </c>
    </row>
    <row r="17" customFormat="false" ht="13.8" hidden="false" customHeight="false" outlineLevel="0" collapsed="false">
      <c r="A17" s="67"/>
      <c r="B17" s="68" t="n">
        <v>72400</v>
      </c>
      <c r="C17" s="69" t="s">
        <v>133</v>
      </c>
      <c r="D17" s="70" t="n">
        <v>0</v>
      </c>
      <c r="E17" s="71" t="n">
        <v>1571.53</v>
      </c>
      <c r="F17" s="71"/>
      <c r="G17" s="71"/>
      <c r="H17" s="71" t="n">
        <f aca="false">D17+E17+F17+G17</f>
        <v>1571.53</v>
      </c>
    </row>
    <row r="18" customFormat="false" ht="13.8" hidden="false" customHeight="false" outlineLevel="0" collapsed="false">
      <c r="A18" s="67"/>
      <c r="B18" s="68" t="n">
        <v>72500</v>
      </c>
      <c r="C18" s="69" t="s">
        <v>134</v>
      </c>
      <c r="D18" s="70" t="n">
        <v>1007.23</v>
      </c>
      <c r="E18" s="71" t="n">
        <v>0</v>
      </c>
      <c r="F18" s="71" t="n">
        <v>0</v>
      </c>
      <c r="G18" s="71" t="n">
        <v>0</v>
      </c>
      <c r="H18" s="71" t="n">
        <f aca="false">D18+E18+F18+G18</f>
        <v>1007.23</v>
      </c>
    </row>
    <row r="19" customFormat="false" ht="13.8" hidden="false" customHeight="false" outlineLevel="0" collapsed="false">
      <c r="A19" s="67"/>
      <c r="B19" s="68" t="n">
        <v>72800</v>
      </c>
      <c r="C19" s="69" t="s">
        <v>135</v>
      </c>
      <c r="D19" s="70" t="n">
        <f aca="false">+1321.45+1467.43</f>
        <v>2788.88</v>
      </c>
      <c r="E19" s="71" t="n">
        <v>1491.87</v>
      </c>
      <c r="F19" s="71" t="n">
        <v>0</v>
      </c>
      <c r="G19" s="71" t="n">
        <v>0</v>
      </c>
      <c r="H19" s="71" t="n">
        <f aca="false">D19+E19+F19+G19</f>
        <v>4280.75</v>
      </c>
    </row>
    <row r="20" customFormat="false" ht="13.8" hidden="false" customHeight="false" outlineLevel="0" collapsed="false">
      <c r="A20" s="67"/>
      <c r="B20" s="68" t="n">
        <v>73400</v>
      </c>
      <c r="C20" s="69" t="s">
        <v>136</v>
      </c>
      <c r="D20" s="70" t="n">
        <v>0</v>
      </c>
      <c r="E20" s="71" t="n">
        <v>4833</v>
      </c>
      <c r="F20" s="71" t="n">
        <v>0</v>
      </c>
      <c r="G20" s="71" t="n">
        <v>0</v>
      </c>
      <c r="H20" s="71" t="n">
        <f aca="false">D20+E20+F20+G20</f>
        <v>4833</v>
      </c>
    </row>
    <row r="21" customFormat="false" ht="13.8" hidden="false" customHeight="false" outlineLevel="0" collapsed="false">
      <c r="A21" s="67"/>
      <c r="B21" s="68" t="n">
        <v>74200</v>
      </c>
      <c r="C21" s="69" t="s">
        <v>137</v>
      </c>
      <c r="D21" s="70" t="n">
        <v>0</v>
      </c>
      <c r="E21" s="71" t="n">
        <v>0</v>
      </c>
      <c r="F21" s="71" t="n">
        <v>20000</v>
      </c>
      <c r="G21" s="71" t="n">
        <v>0</v>
      </c>
      <c r="H21" s="71" t="n">
        <f aca="false">D21+E21+F21+G21</f>
        <v>20000</v>
      </c>
    </row>
    <row r="22" customFormat="false" ht="13.8" hidden="false" customHeight="false" outlineLevel="0" collapsed="false">
      <c r="A22" s="67"/>
      <c r="B22" s="68" t="n">
        <v>75700</v>
      </c>
      <c r="C22" s="69" t="s">
        <v>138</v>
      </c>
      <c r="D22" s="70" t="n">
        <v>8985.97</v>
      </c>
      <c r="E22" s="71" t="n">
        <v>9193.94</v>
      </c>
      <c r="F22" s="71" t="n">
        <v>50000</v>
      </c>
      <c r="G22" s="71" t="n">
        <v>0</v>
      </c>
      <c r="H22" s="71" t="n">
        <f aca="false">D22+E22+F22+G22</f>
        <v>68179.91</v>
      </c>
    </row>
    <row r="23" customFormat="false" ht="13.8" hidden="false" customHeight="false" outlineLevel="0" collapsed="false">
      <c r="A23" s="67"/>
      <c r="B23" s="68" t="n">
        <v>75100</v>
      </c>
      <c r="C23" s="69" t="s">
        <v>139</v>
      </c>
      <c r="D23" s="70" t="n">
        <v>95738.85</v>
      </c>
      <c r="E23" s="71" t="n">
        <v>170000</v>
      </c>
      <c r="F23" s="71" t="n">
        <v>235000</v>
      </c>
      <c r="G23" s="71" t="n">
        <v>43715.31</v>
      </c>
      <c r="H23" s="71" t="n">
        <f aca="false">D23+E23+F23+G23</f>
        <v>544454.16</v>
      </c>
    </row>
    <row r="24" customFormat="false" ht="13.8" hidden="false" customHeight="false" outlineLevel="0" collapsed="false">
      <c r="A24" s="72"/>
      <c r="B24" s="68" t="n">
        <v>76100</v>
      </c>
      <c r="C24" s="69" t="s">
        <v>140</v>
      </c>
      <c r="D24" s="70"/>
      <c r="E24" s="71" t="n">
        <v>0</v>
      </c>
      <c r="F24" s="71"/>
      <c r="G24" s="71"/>
      <c r="H24" s="71" t="n">
        <f aca="false">D24+E24+F24+G24</f>
        <v>0</v>
      </c>
    </row>
    <row r="25" customFormat="false" ht="13.8" hidden="false" customHeight="false" outlineLevel="0" collapsed="false">
      <c r="A25" s="73" t="s">
        <v>141</v>
      </c>
      <c r="B25" s="74"/>
      <c r="C25" s="74"/>
      <c r="D25" s="75" t="n">
        <f aca="false">SUM(D11:D24)</f>
        <v>1292474.3</v>
      </c>
      <c r="E25" s="75" t="n">
        <f aca="false">SUM(E11:E24)</f>
        <v>2289951.16</v>
      </c>
      <c r="F25" s="75" t="n">
        <f aca="false">SUM(F11:F24)</f>
        <v>3165000</v>
      </c>
      <c r="G25" s="75" t="n">
        <f aca="false">SUM(G11:G24)</f>
        <v>590156.73</v>
      </c>
      <c r="H25" s="75" t="n">
        <f aca="false">SUM(H11:H24)</f>
        <v>7337582.19</v>
      </c>
    </row>
    <row r="26" customFormat="false" ht="13.8" hidden="false" customHeight="true" outlineLevel="0" collapsed="false">
      <c r="A26" s="76" t="s">
        <v>142</v>
      </c>
      <c r="B26" s="68" t="n">
        <v>71300</v>
      </c>
      <c r="C26" s="69" t="s">
        <v>127</v>
      </c>
      <c r="D26" s="70" t="n">
        <v>0</v>
      </c>
      <c r="E26" s="71" t="n">
        <v>0</v>
      </c>
      <c r="F26" s="71" t="n">
        <v>0</v>
      </c>
      <c r="G26" s="71"/>
      <c r="H26" s="71" t="n">
        <f aca="false">D26+E26+F26+G26</f>
        <v>0</v>
      </c>
    </row>
    <row r="27" customFormat="false" ht="13.8" hidden="false" customHeight="false" outlineLevel="0" collapsed="false">
      <c r="A27" s="76"/>
      <c r="B27" s="68" t="n">
        <v>71400</v>
      </c>
      <c r="C27" s="69" t="s">
        <v>128</v>
      </c>
      <c r="D27" s="70" t="n">
        <v>249143.63</v>
      </c>
      <c r="E27" s="71" t="n">
        <f aca="false">(+336388.02+30000)-109.2</f>
        <v>366278.82</v>
      </c>
      <c r="F27" s="71" t="n">
        <v>500000</v>
      </c>
      <c r="G27" s="71" t="n">
        <v>200000</v>
      </c>
      <c r="H27" s="71" t="n">
        <f aca="false">D27+E27+F27+G27</f>
        <v>1315422.45</v>
      </c>
    </row>
    <row r="28" customFormat="false" ht="13.8" hidden="false" customHeight="false" outlineLevel="0" collapsed="false">
      <c r="A28" s="76"/>
      <c r="B28" s="68" t="n">
        <v>71600</v>
      </c>
      <c r="C28" s="69" t="s">
        <v>129</v>
      </c>
      <c r="D28" s="70" t="n">
        <v>3274.72</v>
      </c>
      <c r="E28" s="71" t="n">
        <v>0</v>
      </c>
      <c r="F28" s="71" t="n">
        <v>3500</v>
      </c>
      <c r="G28" s="71"/>
      <c r="H28" s="71" t="n">
        <f aca="false">D28+E28+F28+G28</f>
        <v>6774.72</v>
      </c>
    </row>
    <row r="29" customFormat="false" ht="13.8" hidden="false" customHeight="false" outlineLevel="0" collapsed="false">
      <c r="A29" s="76"/>
      <c r="B29" s="68" t="n">
        <v>72100</v>
      </c>
      <c r="C29" s="69" t="s">
        <v>130</v>
      </c>
      <c r="D29" s="70" t="n">
        <v>0</v>
      </c>
      <c r="E29" s="71" t="n">
        <v>0</v>
      </c>
      <c r="F29" s="71" t="n">
        <v>0</v>
      </c>
      <c r="G29" s="71"/>
      <c r="H29" s="71" t="n">
        <f aca="false">D29+E29+F29+G29</f>
        <v>0</v>
      </c>
    </row>
    <row r="30" customFormat="false" ht="13.8" hidden="false" customHeight="false" outlineLevel="0" collapsed="false">
      <c r="A30" s="76"/>
      <c r="B30" s="68" t="n">
        <v>72200</v>
      </c>
      <c r="C30" s="69" t="s">
        <v>131</v>
      </c>
      <c r="D30" s="70" t="n">
        <v>0</v>
      </c>
      <c r="E30" s="71" t="n">
        <v>0</v>
      </c>
      <c r="F30" s="71" t="n">
        <v>0</v>
      </c>
      <c r="G30" s="71"/>
      <c r="H30" s="71" t="n">
        <f aca="false">D30+E30+F30+G30</f>
        <v>0</v>
      </c>
    </row>
    <row r="31" customFormat="false" ht="13.8" hidden="false" customHeight="false" outlineLevel="0" collapsed="false">
      <c r="A31" s="76"/>
      <c r="B31" s="68" t="n">
        <v>72300</v>
      </c>
      <c r="C31" s="69" t="s">
        <v>132</v>
      </c>
      <c r="D31" s="70" t="n">
        <v>0</v>
      </c>
      <c r="E31" s="71" t="n">
        <v>0</v>
      </c>
      <c r="F31" s="71" t="n">
        <v>0</v>
      </c>
      <c r="G31" s="71"/>
      <c r="H31" s="71" t="n">
        <f aca="false">D31+E31+F31+G31</f>
        <v>0</v>
      </c>
    </row>
    <row r="32" customFormat="false" ht="13.8" hidden="false" customHeight="false" outlineLevel="0" collapsed="false">
      <c r="A32" s="76"/>
      <c r="B32" s="68" t="n">
        <v>72500</v>
      </c>
      <c r="C32" s="69" t="s">
        <v>134</v>
      </c>
      <c r="D32" s="70" t="n">
        <v>0</v>
      </c>
      <c r="E32" s="71" t="n">
        <v>0</v>
      </c>
      <c r="F32" s="71" t="n">
        <v>0</v>
      </c>
      <c r="G32" s="71"/>
      <c r="H32" s="71" t="n">
        <f aca="false">D32+E32+F32+G32</f>
        <v>0</v>
      </c>
    </row>
    <row r="33" customFormat="false" ht="13.8" hidden="false" customHeight="false" outlineLevel="0" collapsed="false">
      <c r="A33" s="76"/>
      <c r="B33" s="68" t="n">
        <v>72800</v>
      </c>
      <c r="C33" s="69" t="s">
        <v>135</v>
      </c>
      <c r="D33" s="70" t="n">
        <v>0</v>
      </c>
      <c r="E33" s="71" t="n">
        <v>0</v>
      </c>
      <c r="F33" s="71" t="n">
        <v>0</v>
      </c>
      <c r="G33" s="71"/>
      <c r="H33" s="71" t="n">
        <f aca="false">D33+E33+F33+G33</f>
        <v>0</v>
      </c>
    </row>
    <row r="34" customFormat="false" ht="13.8" hidden="false" customHeight="false" outlineLevel="0" collapsed="false">
      <c r="A34" s="76"/>
      <c r="B34" s="68" t="n">
        <v>73400</v>
      </c>
      <c r="C34" s="69" t="s">
        <v>136</v>
      </c>
      <c r="D34" s="70" t="n">
        <v>0</v>
      </c>
      <c r="E34" s="71" t="n">
        <v>0</v>
      </c>
      <c r="F34" s="71" t="n">
        <v>0</v>
      </c>
      <c r="G34" s="71"/>
      <c r="H34" s="71" t="n">
        <f aca="false">D34+E34+F34+G34</f>
        <v>0</v>
      </c>
    </row>
    <row r="35" customFormat="false" ht="13.8" hidden="false" customHeight="false" outlineLevel="0" collapsed="false">
      <c r="A35" s="76"/>
      <c r="B35" s="68" t="n">
        <v>74200</v>
      </c>
      <c r="C35" s="69" t="s">
        <v>137</v>
      </c>
      <c r="D35" s="70" t="n">
        <v>2678.05</v>
      </c>
      <c r="E35" s="71" t="n">
        <v>0</v>
      </c>
      <c r="F35" s="71" t="n">
        <v>1000</v>
      </c>
      <c r="G35" s="71"/>
      <c r="H35" s="71" t="n">
        <f aca="false">D35+E35+F35+G35</f>
        <v>3678.05</v>
      </c>
    </row>
    <row r="36" customFormat="false" ht="13.8" hidden="false" customHeight="false" outlineLevel="0" collapsed="false">
      <c r="A36" s="76"/>
      <c r="B36" s="68" t="n">
        <v>75700</v>
      </c>
      <c r="C36" s="69" t="s">
        <v>138</v>
      </c>
      <c r="D36" s="70" t="n">
        <v>224.43</v>
      </c>
      <c r="E36" s="71" t="n">
        <v>0</v>
      </c>
      <c r="F36" s="71" t="n">
        <v>2000</v>
      </c>
      <c r="G36" s="71"/>
      <c r="H36" s="71" t="n">
        <f aca="false">D36+E36+F36+G36</f>
        <v>2224.43</v>
      </c>
    </row>
    <row r="37" customFormat="false" ht="13.8" hidden="false" customHeight="false" outlineLevel="0" collapsed="false">
      <c r="A37" s="76"/>
      <c r="B37" s="68" t="n">
        <v>75100</v>
      </c>
      <c r="C37" s="69" t="s">
        <v>139</v>
      </c>
      <c r="D37" s="70" t="n">
        <v>20425.68</v>
      </c>
      <c r="E37" s="71" t="n">
        <v>29303</v>
      </c>
      <c r="F37" s="71" t="n">
        <v>40520</v>
      </c>
      <c r="G37" s="71" t="n">
        <v>16000</v>
      </c>
      <c r="H37" s="71" t="n">
        <f aca="false">D37+E37+F37+G37</f>
        <v>106248.68</v>
      </c>
    </row>
    <row r="38" customFormat="false" ht="13.8" hidden="false" customHeight="false" outlineLevel="0" collapsed="false">
      <c r="A38" s="73" t="s">
        <v>143</v>
      </c>
      <c r="B38" s="74"/>
      <c r="C38" s="74"/>
      <c r="D38" s="75" t="n">
        <f aca="false">SUM(D26:D37)</f>
        <v>275746.51</v>
      </c>
      <c r="E38" s="75" t="n">
        <f aca="false">SUM(E26:E37)</f>
        <v>395581.82</v>
      </c>
      <c r="F38" s="75" t="n">
        <f aca="false">SUM(F26:F37)</f>
        <v>547020</v>
      </c>
      <c r="G38" s="75" t="n">
        <f aca="false">SUM(G26:G37)</f>
        <v>216000</v>
      </c>
      <c r="H38" s="75" t="n">
        <f aca="false">SUM(H26:H37)</f>
        <v>1434348.33</v>
      </c>
    </row>
    <row r="39" customFormat="false" ht="13.8" hidden="false" customHeight="true" outlineLevel="0" collapsed="false">
      <c r="A39" s="67" t="s">
        <v>144</v>
      </c>
      <c r="B39" s="68" t="n">
        <v>71300</v>
      </c>
      <c r="C39" s="69" t="s">
        <v>127</v>
      </c>
      <c r="D39" s="70" t="n">
        <v>0</v>
      </c>
      <c r="E39" s="71"/>
      <c r="F39" s="71" t="n">
        <v>0</v>
      </c>
      <c r="G39" s="71" t="n">
        <v>0</v>
      </c>
      <c r="H39" s="71" t="n">
        <f aca="false">D39+E39+F39+G39</f>
        <v>0</v>
      </c>
    </row>
    <row r="40" customFormat="false" ht="13.8" hidden="false" customHeight="false" outlineLevel="0" collapsed="false">
      <c r="A40" s="67"/>
      <c r="B40" s="68" t="n">
        <v>71400</v>
      </c>
      <c r="C40" s="69" t="s">
        <v>128</v>
      </c>
      <c r="D40" s="70" t="n">
        <v>186720.92</v>
      </c>
      <c r="E40" s="71" t="n">
        <f aca="false">+259864.03+26000</f>
        <v>285864.03</v>
      </c>
      <c r="F40" s="71" t="n">
        <f aca="false">+462554.44-167+334</f>
        <v>462721.44</v>
      </c>
      <c r="G40" s="71" t="n">
        <v>115684.21</v>
      </c>
      <c r="H40" s="71" t="n">
        <f aca="false">D40+E40+F40+G40</f>
        <v>1050990.6</v>
      </c>
    </row>
    <row r="41" customFormat="false" ht="13.8" hidden="false" customHeight="false" outlineLevel="0" collapsed="false">
      <c r="A41" s="67"/>
      <c r="B41" s="68" t="n">
        <v>71600</v>
      </c>
      <c r="C41" s="69" t="s">
        <v>129</v>
      </c>
      <c r="D41" s="70" t="n">
        <v>2837.97</v>
      </c>
      <c r="E41" s="71" t="n">
        <v>154.2</v>
      </c>
      <c r="F41" s="71" t="n">
        <v>14000</v>
      </c>
      <c r="G41" s="71" t="n">
        <v>0</v>
      </c>
      <c r="H41" s="71" t="n">
        <f aca="false">D41+E41+F41+G41</f>
        <v>16992.17</v>
      </c>
    </row>
    <row r="42" customFormat="false" ht="13.8" hidden="false" customHeight="false" outlineLevel="0" collapsed="false">
      <c r="A42" s="67"/>
      <c r="B42" s="68" t="n">
        <v>72100</v>
      </c>
      <c r="C42" s="69" t="s">
        <v>130</v>
      </c>
      <c r="D42" s="70" t="n">
        <v>0</v>
      </c>
      <c r="E42" s="71" t="n">
        <v>0</v>
      </c>
      <c r="F42" s="71" t="n">
        <v>0</v>
      </c>
      <c r="G42" s="71" t="n">
        <v>0</v>
      </c>
      <c r="H42" s="71" t="n">
        <f aca="false">D42+E42+F42+G42</f>
        <v>0</v>
      </c>
    </row>
    <row r="43" customFormat="false" ht="13.8" hidden="false" customHeight="false" outlineLevel="0" collapsed="false">
      <c r="A43" s="67"/>
      <c r="B43" s="68" t="n">
        <v>72200</v>
      </c>
      <c r="C43" s="69" t="s">
        <v>131</v>
      </c>
      <c r="D43" s="70" t="n">
        <v>0</v>
      </c>
      <c r="E43" s="71" t="n">
        <v>0</v>
      </c>
      <c r="F43" s="71" t="n">
        <v>0</v>
      </c>
      <c r="G43" s="71" t="n">
        <v>0</v>
      </c>
      <c r="H43" s="71" t="n">
        <f aca="false">D43+E43+F43+G43</f>
        <v>0</v>
      </c>
    </row>
    <row r="44" customFormat="false" ht="13.8" hidden="false" customHeight="false" outlineLevel="0" collapsed="false">
      <c r="A44" s="67"/>
      <c r="B44" s="68" t="n">
        <v>72300</v>
      </c>
      <c r="C44" s="69" t="s">
        <v>132</v>
      </c>
      <c r="D44" s="70" t="n">
        <v>0</v>
      </c>
      <c r="E44" s="71" t="n">
        <v>0</v>
      </c>
      <c r="F44" s="71" t="n">
        <v>0</v>
      </c>
      <c r="G44" s="71" t="n">
        <v>0</v>
      </c>
      <c r="H44" s="71" t="n">
        <f aca="false">D44+E44+F44+G44</f>
        <v>0</v>
      </c>
    </row>
    <row r="45" customFormat="false" ht="13.8" hidden="false" customHeight="false" outlineLevel="0" collapsed="false">
      <c r="A45" s="67"/>
      <c r="B45" s="68" t="n">
        <v>72500</v>
      </c>
      <c r="C45" s="69" t="s">
        <v>134</v>
      </c>
      <c r="D45" s="70" t="n">
        <v>0</v>
      </c>
      <c r="E45" s="71" t="n">
        <v>0</v>
      </c>
      <c r="F45" s="71" t="n">
        <v>1500</v>
      </c>
      <c r="G45" s="71" t="n">
        <v>0</v>
      </c>
      <c r="H45" s="71" t="n">
        <f aca="false">D45+E45+F45+G45</f>
        <v>1500</v>
      </c>
    </row>
    <row r="46" customFormat="false" ht="13.8" hidden="false" customHeight="false" outlineLevel="0" collapsed="false">
      <c r="A46" s="67"/>
      <c r="B46" s="68" t="n">
        <v>72800</v>
      </c>
      <c r="C46" s="69" t="s">
        <v>135</v>
      </c>
      <c r="D46" s="70" t="n">
        <v>0</v>
      </c>
      <c r="E46" s="71" t="n">
        <v>0</v>
      </c>
      <c r="F46" s="71" t="n">
        <v>0</v>
      </c>
      <c r="G46" s="71" t="n">
        <v>0</v>
      </c>
      <c r="H46" s="71" t="n">
        <f aca="false">D46+E46+F46+G46</f>
        <v>0</v>
      </c>
    </row>
    <row r="47" customFormat="false" ht="13.8" hidden="false" customHeight="false" outlineLevel="0" collapsed="false">
      <c r="A47" s="67"/>
      <c r="B47" s="68" t="n">
        <v>73400</v>
      </c>
      <c r="C47" s="69" t="s">
        <v>136</v>
      </c>
      <c r="D47" s="70" t="n">
        <v>0</v>
      </c>
      <c r="E47" s="71" t="n">
        <v>0</v>
      </c>
      <c r="F47" s="71" t="n">
        <v>0</v>
      </c>
      <c r="G47" s="71" t="n">
        <v>0</v>
      </c>
      <c r="H47" s="71" t="n">
        <f aca="false">D47+E47+F47+G47</f>
        <v>0</v>
      </c>
    </row>
    <row r="48" customFormat="false" ht="13.8" hidden="false" customHeight="false" outlineLevel="0" collapsed="false">
      <c r="A48" s="67"/>
      <c r="B48" s="68" t="n">
        <v>74200</v>
      </c>
      <c r="C48" s="69" t="s">
        <v>137</v>
      </c>
      <c r="D48" s="70" t="n">
        <v>0</v>
      </c>
      <c r="E48" s="71" t="n">
        <v>0</v>
      </c>
      <c r="F48" s="71" t="n">
        <v>0</v>
      </c>
      <c r="G48" s="71" t="n">
        <v>0</v>
      </c>
      <c r="H48" s="71" t="n">
        <f aca="false">D48+E48+F48+G48</f>
        <v>0</v>
      </c>
    </row>
    <row r="49" customFormat="false" ht="13.8" hidden="false" customHeight="false" outlineLevel="0" collapsed="false">
      <c r="A49" s="67"/>
      <c r="B49" s="68" t="n">
        <v>75700</v>
      </c>
      <c r="C49" s="69" t="s">
        <v>138</v>
      </c>
      <c r="D49" s="70" t="n">
        <v>19.37</v>
      </c>
      <c r="E49" s="71" t="n">
        <v>0</v>
      </c>
      <c r="F49" s="71" t="n">
        <v>6000</v>
      </c>
      <c r="G49" s="71" t="n">
        <v>0</v>
      </c>
      <c r="H49" s="71" t="n">
        <f aca="false">D49+E49+F49+G49</f>
        <v>6019.37</v>
      </c>
    </row>
    <row r="50" customFormat="false" ht="13.8" hidden="false" customHeight="false" outlineLevel="0" collapsed="false">
      <c r="A50" s="67"/>
      <c r="B50" s="68" t="n">
        <v>75100</v>
      </c>
      <c r="C50" s="69" t="s">
        <v>139</v>
      </c>
      <c r="D50" s="70" t="n">
        <v>15166.26</v>
      </c>
      <c r="E50" s="71" t="n">
        <v>22890</v>
      </c>
      <c r="F50" s="71" t="n">
        <v>40000</v>
      </c>
      <c r="G50" s="71" t="n">
        <v>9254.74</v>
      </c>
      <c r="H50" s="71" t="n">
        <f aca="false">D50+E50+F50+G50</f>
        <v>87311</v>
      </c>
    </row>
    <row r="51" customFormat="false" ht="13.8" hidden="false" customHeight="false" outlineLevel="0" collapsed="false">
      <c r="A51" s="73" t="s">
        <v>145</v>
      </c>
      <c r="B51" s="74"/>
      <c r="C51" s="74"/>
      <c r="D51" s="75" t="n">
        <f aca="false">SUM(D39:D50)</f>
        <v>204744.52</v>
      </c>
      <c r="E51" s="75" t="n">
        <f aca="false">SUM(E39:E50)</f>
        <v>308908.23</v>
      </c>
      <c r="F51" s="75" t="n">
        <f aca="false">SUM(F39:F50)</f>
        <v>524221.44</v>
      </c>
      <c r="G51" s="75" t="n">
        <f aca="false">SUM(G39:G50)</f>
        <v>124938.95</v>
      </c>
      <c r="H51" s="75" t="n">
        <f aca="false">SUM(H39:H50)</f>
        <v>1162813.14</v>
      </c>
    </row>
    <row r="52" customFormat="false" ht="23.85" hidden="false" customHeight="true" outlineLevel="0" collapsed="false">
      <c r="A52" s="67" t="s">
        <v>146</v>
      </c>
      <c r="B52" s="68" t="n">
        <v>71200</v>
      </c>
      <c r="C52" s="69" t="s">
        <v>147</v>
      </c>
      <c r="D52" s="70" t="n">
        <v>0</v>
      </c>
      <c r="E52" s="71" t="n">
        <v>9200</v>
      </c>
      <c r="F52" s="71" t="n">
        <v>33000</v>
      </c>
      <c r="G52" s="71" t="n">
        <v>0</v>
      </c>
      <c r="H52" s="71" t="n">
        <f aca="false">SUM(D52:G52)</f>
        <v>42200</v>
      </c>
    </row>
    <row r="53" customFormat="false" ht="23.85" hidden="false" customHeight="false" outlineLevel="0" collapsed="false">
      <c r="A53" s="67"/>
      <c r="B53" s="68" t="n">
        <v>71300</v>
      </c>
      <c r="C53" s="69" t="s">
        <v>148</v>
      </c>
      <c r="D53" s="70" t="n">
        <v>0</v>
      </c>
      <c r="E53" s="71" t="n">
        <v>2800</v>
      </c>
      <c r="F53" s="71" t="n">
        <v>60000</v>
      </c>
      <c r="G53" s="71" t="n">
        <v>10526.32</v>
      </c>
      <c r="H53" s="71" t="n">
        <f aca="false">SUM(D53:G53)</f>
        <v>73326.32</v>
      </c>
    </row>
    <row r="54" customFormat="false" ht="13.8" hidden="false" customHeight="false" outlineLevel="0" collapsed="false">
      <c r="A54" s="67"/>
      <c r="B54" s="68" t="n">
        <v>71300</v>
      </c>
      <c r="C54" s="69" t="s">
        <v>127</v>
      </c>
      <c r="D54" s="70" t="n">
        <v>0</v>
      </c>
      <c r="E54" s="71" t="n">
        <v>0</v>
      </c>
      <c r="F54" s="71" t="n">
        <v>0</v>
      </c>
      <c r="G54" s="71" t="n">
        <v>0</v>
      </c>
      <c r="H54" s="71" t="n">
        <f aca="false">D54+E54+F54+G54</f>
        <v>0</v>
      </c>
    </row>
    <row r="55" customFormat="false" ht="13.8" hidden="false" customHeight="false" outlineLevel="0" collapsed="false">
      <c r="A55" s="67"/>
      <c r="B55" s="68" t="n">
        <v>71400</v>
      </c>
      <c r="C55" s="69" t="s">
        <v>128</v>
      </c>
      <c r="D55" s="70" t="n">
        <v>35946.9</v>
      </c>
      <c r="E55" s="71" t="n">
        <f aca="false">+91818.06+5600</f>
        <v>97418.06</v>
      </c>
      <c r="F55" s="71" t="n">
        <f aca="false">(((((204+200000-19694.49)-7461)-310)+25720)-1439)-16600</f>
        <v>180419.51</v>
      </c>
      <c r="G55" s="71" t="n">
        <v>0</v>
      </c>
      <c r="H55" s="71" t="n">
        <f aca="false">D55+E55+F55+G55</f>
        <v>313784.47</v>
      </c>
    </row>
    <row r="56" customFormat="false" ht="13.8" hidden="false" customHeight="false" outlineLevel="0" collapsed="false">
      <c r="A56" s="67"/>
      <c r="B56" s="68" t="n">
        <v>71600</v>
      </c>
      <c r="C56" s="69" t="s">
        <v>129</v>
      </c>
      <c r="D56" s="70" t="n">
        <v>1709.04</v>
      </c>
      <c r="E56" s="71" t="n">
        <v>0</v>
      </c>
      <c r="F56" s="71" t="n">
        <v>3000</v>
      </c>
      <c r="G56" s="71" t="n">
        <v>0</v>
      </c>
      <c r="H56" s="71" t="n">
        <f aca="false">D56+E56+F56+G56</f>
        <v>4709.04</v>
      </c>
    </row>
    <row r="57" customFormat="false" ht="13.8" hidden="false" customHeight="false" outlineLevel="0" collapsed="false">
      <c r="A57" s="67"/>
      <c r="B57" s="68" t="n">
        <v>71600</v>
      </c>
      <c r="C57" s="69" t="s">
        <v>149</v>
      </c>
      <c r="D57" s="70" t="n">
        <v>0</v>
      </c>
      <c r="E57" s="71" t="n">
        <v>1000</v>
      </c>
      <c r="G57" s="71" t="n">
        <v>0</v>
      </c>
      <c r="H57" s="71" t="n">
        <f aca="false">SUM(D57:G57)</f>
        <v>1000</v>
      </c>
    </row>
    <row r="58" customFormat="false" ht="13.8" hidden="false" customHeight="false" outlineLevel="0" collapsed="false">
      <c r="A58" s="67"/>
      <c r="B58" s="68" t="n">
        <v>72100</v>
      </c>
      <c r="C58" s="69" t="s">
        <v>130</v>
      </c>
      <c r="D58" s="70" t="n">
        <v>0</v>
      </c>
      <c r="E58" s="71" t="n">
        <v>287</v>
      </c>
      <c r="F58" s="71" t="n">
        <v>0</v>
      </c>
      <c r="G58" s="71" t="n">
        <v>0</v>
      </c>
      <c r="H58" s="71" t="n">
        <f aca="false">D58+E58+F58+G58</f>
        <v>287</v>
      </c>
    </row>
    <row r="59" customFormat="false" ht="23.85" hidden="false" customHeight="false" outlineLevel="0" collapsed="false">
      <c r="A59" s="67"/>
      <c r="B59" s="68" t="n">
        <v>72100</v>
      </c>
      <c r="C59" s="69" t="s">
        <v>150</v>
      </c>
      <c r="D59" s="70" t="n">
        <v>0</v>
      </c>
      <c r="E59" s="71" t="n">
        <v>3000</v>
      </c>
      <c r="F59" s="71" t="n">
        <v>35000</v>
      </c>
      <c r="G59" s="71" t="n">
        <v>0</v>
      </c>
      <c r="H59" s="71" t="n">
        <f aca="false">SUM(D59:G59)</f>
        <v>38000</v>
      </c>
    </row>
    <row r="60" customFormat="false" ht="13.8" hidden="false" customHeight="false" outlineLevel="0" collapsed="false">
      <c r="A60" s="67"/>
      <c r="B60" s="68" t="n">
        <v>72200</v>
      </c>
      <c r="C60" s="69" t="s">
        <v>131</v>
      </c>
      <c r="D60" s="70" t="n">
        <v>0</v>
      </c>
      <c r="E60" s="71" t="n">
        <v>0</v>
      </c>
      <c r="F60" s="71" t="n">
        <v>0</v>
      </c>
      <c r="G60" s="71" t="n">
        <v>0</v>
      </c>
      <c r="H60" s="71" t="n">
        <f aca="false">D60+E60+F60+G60</f>
        <v>0</v>
      </c>
    </row>
    <row r="61" customFormat="false" ht="13.8" hidden="false" customHeight="false" outlineLevel="0" collapsed="false">
      <c r="A61" s="67"/>
      <c r="B61" s="68" t="n">
        <v>72300</v>
      </c>
      <c r="C61" s="69" t="s">
        <v>132</v>
      </c>
      <c r="D61" s="70" t="n">
        <v>0</v>
      </c>
      <c r="E61" s="71" t="n">
        <v>0</v>
      </c>
      <c r="F61" s="71" t="n">
        <v>0</v>
      </c>
      <c r="G61" s="71" t="n">
        <v>0</v>
      </c>
      <c r="H61" s="71" t="n">
        <f aca="false">D61+E61+F61+G61</f>
        <v>0</v>
      </c>
    </row>
    <row r="62" customFormat="false" ht="13.8" hidden="false" customHeight="false" outlineLevel="0" collapsed="false">
      <c r="A62" s="67"/>
      <c r="B62" s="68" t="n">
        <v>72500</v>
      </c>
      <c r="C62" s="69" t="s">
        <v>134</v>
      </c>
      <c r="D62" s="70" t="n">
        <v>0</v>
      </c>
      <c r="E62" s="71" t="n">
        <v>0</v>
      </c>
      <c r="F62" s="71" t="n">
        <v>0</v>
      </c>
      <c r="G62" s="71" t="n">
        <v>0</v>
      </c>
      <c r="H62" s="71" t="n">
        <f aca="false">D62+E62+F62+G62</f>
        <v>0</v>
      </c>
    </row>
    <row r="63" customFormat="false" ht="13.8" hidden="false" customHeight="false" outlineLevel="0" collapsed="false">
      <c r="A63" s="67"/>
      <c r="B63" s="68" t="n">
        <v>72800</v>
      </c>
      <c r="C63" s="69" t="s">
        <v>135</v>
      </c>
      <c r="D63" s="70" t="n">
        <v>0</v>
      </c>
      <c r="E63" s="71" t="n">
        <v>0</v>
      </c>
      <c r="F63" s="71" t="n">
        <v>0</v>
      </c>
      <c r="G63" s="71" t="n">
        <v>0</v>
      </c>
      <c r="H63" s="71" t="n">
        <f aca="false">D63+E63+F63+G63</f>
        <v>0</v>
      </c>
    </row>
    <row r="64" customFormat="false" ht="13.8" hidden="false" customHeight="false" outlineLevel="0" collapsed="false">
      <c r="A64" s="67"/>
      <c r="B64" s="68" t="n">
        <v>73400</v>
      </c>
      <c r="C64" s="69" t="s">
        <v>136</v>
      </c>
      <c r="D64" s="70" t="n">
        <v>0</v>
      </c>
      <c r="E64" s="71" t="n">
        <v>0</v>
      </c>
      <c r="F64" s="71" t="n">
        <v>0</v>
      </c>
      <c r="G64" s="71" t="n">
        <v>0</v>
      </c>
      <c r="H64" s="71" t="n">
        <f aca="false">D64+E64+F64+G64</f>
        <v>0</v>
      </c>
    </row>
    <row r="65" customFormat="false" ht="13.8" hidden="false" customHeight="false" outlineLevel="0" collapsed="false">
      <c r="A65" s="67"/>
      <c r="B65" s="68" t="n">
        <v>74100</v>
      </c>
      <c r="C65" s="69" t="s">
        <v>151</v>
      </c>
      <c r="D65" s="70"/>
      <c r="E65" s="71"/>
      <c r="F65" s="71" t="n">
        <v>7000</v>
      </c>
      <c r="G65" s="71"/>
      <c r="H65" s="71" t="n">
        <f aca="false">SUM(D65:G65)</f>
        <v>7000</v>
      </c>
    </row>
    <row r="66" customFormat="false" ht="13.8" hidden="false" customHeight="false" outlineLevel="0" collapsed="false">
      <c r="A66" s="67"/>
      <c r="B66" s="68" t="n">
        <v>74200</v>
      </c>
      <c r="C66" s="69" t="s">
        <v>137</v>
      </c>
      <c r="D66" s="70" t="n">
        <v>0</v>
      </c>
      <c r="E66" s="71" t="n">
        <v>0</v>
      </c>
      <c r="F66" s="71" t="n">
        <v>0</v>
      </c>
      <c r="G66" s="71" t="n">
        <v>0</v>
      </c>
      <c r="H66" s="71" t="n">
        <f aca="false">D66+E66+F66+G66</f>
        <v>0</v>
      </c>
    </row>
    <row r="67" customFormat="false" ht="13.8" hidden="false" customHeight="false" outlineLevel="0" collapsed="false">
      <c r="A67" s="67"/>
      <c r="B67" s="68" t="n">
        <v>75700</v>
      </c>
      <c r="C67" s="69" t="s">
        <v>138</v>
      </c>
      <c r="D67" s="70" t="n">
        <v>0</v>
      </c>
      <c r="E67" s="71" t="n">
        <v>0</v>
      </c>
      <c r="F67" s="71" t="n">
        <v>1000</v>
      </c>
      <c r="G67" s="71" t="n">
        <v>0</v>
      </c>
      <c r="H67" s="71" t="n">
        <f aca="false">D67+E67+F67+G67</f>
        <v>1000</v>
      </c>
    </row>
    <row r="68" customFormat="false" ht="13.8" hidden="false" customHeight="false" outlineLevel="0" collapsed="false">
      <c r="A68" s="67"/>
      <c r="B68" s="68" t="n">
        <v>75700</v>
      </c>
      <c r="C68" s="69" t="s">
        <v>152</v>
      </c>
      <c r="D68" s="70" t="n">
        <v>0</v>
      </c>
      <c r="E68" s="71" t="n">
        <v>0</v>
      </c>
      <c r="F68" s="71" t="n">
        <v>22694</v>
      </c>
      <c r="G68" s="71" t="n">
        <v>0</v>
      </c>
      <c r="H68" s="71" t="n">
        <f aca="false">SUM(D68:G68)</f>
        <v>22694</v>
      </c>
    </row>
    <row r="69" customFormat="false" ht="13.8" hidden="false" customHeight="false" outlineLevel="0" collapsed="false">
      <c r="A69" s="67"/>
      <c r="B69" s="68" t="n">
        <v>75100</v>
      </c>
      <c r="C69" s="69" t="s">
        <v>153</v>
      </c>
      <c r="D69" s="70"/>
      <c r="E69" s="71"/>
      <c r="F69" s="71" t="n">
        <v>13712</v>
      </c>
      <c r="G69" s="71"/>
      <c r="H69" s="71" t="n">
        <f aca="false">SUM(D69:G69)</f>
        <v>13712</v>
      </c>
    </row>
    <row r="70" customFormat="false" ht="13.8" hidden="false" customHeight="false" outlineLevel="0" collapsed="false">
      <c r="A70" s="67"/>
      <c r="B70" s="68" t="n">
        <v>75100</v>
      </c>
      <c r="C70" s="69" t="s">
        <v>139</v>
      </c>
      <c r="D70" s="70" t="n">
        <v>3012.48</v>
      </c>
      <c r="E70" s="71" t="n">
        <v>7820</v>
      </c>
      <c r="F70" s="71" t="n">
        <v>16200</v>
      </c>
      <c r="G70" s="71" t="n">
        <v>842.11</v>
      </c>
      <c r="H70" s="71" t="n">
        <f aca="false">D70+E70+F70+G70</f>
        <v>27874.59</v>
      </c>
    </row>
    <row r="71" customFormat="false" ht="13.8" hidden="false" customHeight="false" outlineLevel="0" collapsed="false">
      <c r="A71" s="73" t="s">
        <v>154</v>
      </c>
      <c r="B71" s="74"/>
      <c r="C71" s="74"/>
      <c r="D71" s="75" t="n">
        <f aca="false">SUM(D52:D70)</f>
        <v>40668.42</v>
      </c>
      <c r="E71" s="75" t="n">
        <f aca="false">SUM(E52:E70)</f>
        <v>121525.06</v>
      </c>
      <c r="F71" s="75" t="n">
        <f aca="false">SUM(F52:F70)</f>
        <v>372025.51</v>
      </c>
      <c r="G71" s="75" t="n">
        <f aca="false">SUM(G52:G70)</f>
        <v>11368.43</v>
      </c>
      <c r="H71" s="75" t="n">
        <f aca="false">SUM(H52:H70)</f>
        <v>545587.42</v>
      </c>
    </row>
    <row r="72" customFormat="false" ht="13.8" hidden="false" customHeight="true" outlineLevel="0" collapsed="false">
      <c r="A72" s="67" t="s">
        <v>155</v>
      </c>
      <c r="B72" s="68" t="n">
        <v>71300</v>
      </c>
      <c r="C72" s="69" t="s">
        <v>127</v>
      </c>
      <c r="D72" s="70" t="n">
        <v>0</v>
      </c>
      <c r="E72" s="71" t="n">
        <v>0</v>
      </c>
      <c r="F72" s="71" t="n">
        <v>0</v>
      </c>
      <c r="H72" s="71" t="n">
        <f aca="false">D72+E72+F72</f>
        <v>0</v>
      </c>
    </row>
    <row r="73" customFormat="false" ht="13.8" hidden="false" customHeight="false" outlineLevel="0" collapsed="false">
      <c r="A73" s="67"/>
      <c r="B73" s="68" t="n">
        <v>71400</v>
      </c>
      <c r="C73" s="69" t="s">
        <v>128</v>
      </c>
      <c r="D73" s="70" t="n">
        <v>104847.22</v>
      </c>
      <c r="E73" s="71" t="n">
        <f aca="false">+202008.68+13150</f>
        <v>215158.68</v>
      </c>
      <c r="F73" s="71" t="n">
        <f aca="false">+269675.17-1327.05</f>
        <v>268348.12</v>
      </c>
      <c r="G73" s="71" t="n">
        <v>39473.68</v>
      </c>
      <c r="H73" s="71" t="n">
        <f aca="false">D73+E73+F73+G73</f>
        <v>627827.7</v>
      </c>
    </row>
    <row r="74" customFormat="false" ht="13.8" hidden="false" customHeight="false" outlineLevel="0" collapsed="false">
      <c r="A74" s="67"/>
      <c r="B74" s="68" t="n">
        <v>71600</v>
      </c>
      <c r="C74" s="69" t="s">
        <v>129</v>
      </c>
      <c r="D74" s="70" t="n">
        <v>874.99</v>
      </c>
      <c r="E74" s="71" t="n">
        <v>0</v>
      </c>
      <c r="F74" s="71" t="n">
        <v>1000</v>
      </c>
      <c r="G74" s="71" t="n">
        <v>1052.63</v>
      </c>
      <c r="H74" s="71" t="n">
        <f aca="false">D74+E74+F74+G74</f>
        <v>2927.62</v>
      </c>
    </row>
    <row r="75" customFormat="false" ht="13.8" hidden="false" customHeight="false" outlineLevel="0" collapsed="false">
      <c r="A75" s="67"/>
      <c r="B75" s="68" t="n">
        <v>72100</v>
      </c>
      <c r="C75" s="69" t="s">
        <v>130</v>
      </c>
      <c r="D75" s="70" t="n">
        <v>0</v>
      </c>
      <c r="E75" s="71" t="n">
        <v>0</v>
      </c>
      <c r="F75" s="71" t="n">
        <v>0</v>
      </c>
      <c r="G75" s="71" t="n">
        <v>50000</v>
      </c>
      <c r="H75" s="71" t="n">
        <f aca="false">D75+E75+F75+G75</f>
        <v>50000</v>
      </c>
    </row>
    <row r="76" customFormat="false" ht="13.8" hidden="false" customHeight="false" outlineLevel="0" collapsed="false">
      <c r="A76" s="67"/>
      <c r="B76" s="68" t="n">
        <v>72200</v>
      </c>
      <c r="C76" s="69" t="s">
        <v>131</v>
      </c>
      <c r="D76" s="70" t="n">
        <v>0</v>
      </c>
      <c r="E76" s="71" t="n">
        <v>0</v>
      </c>
      <c r="F76" s="71" t="n">
        <v>0</v>
      </c>
      <c r="G76" s="71" t="n">
        <v>0</v>
      </c>
      <c r="H76" s="71" t="n">
        <f aca="false">D76+E76+F76+G76</f>
        <v>0</v>
      </c>
    </row>
    <row r="77" customFormat="false" ht="13.8" hidden="false" customHeight="false" outlineLevel="0" collapsed="false">
      <c r="A77" s="67"/>
      <c r="B77" s="68" t="n">
        <v>72300</v>
      </c>
      <c r="C77" s="69" t="s">
        <v>132</v>
      </c>
      <c r="D77" s="70" t="n">
        <v>0</v>
      </c>
      <c r="E77" s="71" t="n">
        <v>0</v>
      </c>
      <c r="F77" s="71" t="n">
        <v>0</v>
      </c>
      <c r="G77" s="71" t="n">
        <v>0</v>
      </c>
      <c r="H77" s="71" t="n">
        <f aca="false">D77+E77+F77+G77</f>
        <v>0</v>
      </c>
    </row>
    <row r="78" customFormat="false" ht="13.8" hidden="false" customHeight="false" outlineLevel="0" collapsed="false">
      <c r="A78" s="67"/>
      <c r="B78" s="68" t="n">
        <v>72400</v>
      </c>
      <c r="C78" s="69" t="s">
        <v>156</v>
      </c>
      <c r="D78" s="70" t="n">
        <v>0</v>
      </c>
      <c r="E78" s="71" t="n">
        <v>234.21</v>
      </c>
      <c r="F78" s="71"/>
      <c r="G78" s="71"/>
      <c r="H78" s="71" t="n">
        <f aca="false">D78+E78+F78+G78</f>
        <v>234.21</v>
      </c>
    </row>
    <row r="79" customFormat="false" ht="13.8" hidden="false" customHeight="false" outlineLevel="0" collapsed="false">
      <c r="A79" s="67"/>
      <c r="B79" s="68" t="n">
        <v>72500</v>
      </c>
      <c r="C79" s="69" t="s">
        <v>134</v>
      </c>
      <c r="D79" s="70" t="n">
        <v>406.09</v>
      </c>
      <c r="E79" s="71" t="n">
        <v>637.91</v>
      </c>
      <c r="F79" s="71" t="n">
        <v>2411.95</v>
      </c>
      <c r="G79" s="71" t="n">
        <v>0</v>
      </c>
      <c r="H79" s="71" t="n">
        <f aca="false">D79+E79+F79+G79</f>
        <v>3455.95</v>
      </c>
    </row>
    <row r="80" customFormat="false" ht="13.8" hidden="false" customHeight="false" outlineLevel="0" collapsed="false">
      <c r="A80" s="67"/>
      <c r="B80" s="68" t="n">
        <v>72800</v>
      </c>
      <c r="C80" s="69" t="s">
        <v>135</v>
      </c>
      <c r="D80" s="70" t="n">
        <v>0</v>
      </c>
      <c r="E80" s="71" t="n">
        <v>753.45</v>
      </c>
      <c r="F80" s="71" t="n">
        <v>0</v>
      </c>
      <c r="G80" s="71" t="n">
        <v>0</v>
      </c>
      <c r="H80" s="71" t="n">
        <f aca="false">D80+E80+F80+G80</f>
        <v>753.45</v>
      </c>
    </row>
    <row r="81" customFormat="false" ht="13.8" hidden="false" customHeight="false" outlineLevel="0" collapsed="false">
      <c r="A81" s="67"/>
      <c r="B81" s="68" t="n">
        <v>73400</v>
      </c>
      <c r="C81" s="69" t="s">
        <v>136</v>
      </c>
      <c r="D81" s="70" t="n">
        <v>0</v>
      </c>
      <c r="E81" s="71" t="n">
        <v>0</v>
      </c>
      <c r="F81" s="71" t="n">
        <v>0</v>
      </c>
      <c r="G81" s="71" t="n">
        <v>0</v>
      </c>
      <c r="H81" s="71" t="n">
        <f aca="false">D81+E81+F81+G81</f>
        <v>0</v>
      </c>
    </row>
    <row r="82" customFormat="false" ht="13.8" hidden="false" customHeight="false" outlineLevel="0" collapsed="false">
      <c r="A82" s="67"/>
      <c r="B82" s="68" t="n">
        <v>74100</v>
      </c>
      <c r="C82" s="69" t="s">
        <v>157</v>
      </c>
      <c r="D82" s="70" t="n">
        <v>0</v>
      </c>
      <c r="E82" s="71" t="n">
        <v>1989.21</v>
      </c>
      <c r="F82" s="71" t="n">
        <v>2000</v>
      </c>
      <c r="G82" s="71" t="n">
        <v>13157.89</v>
      </c>
      <c r="H82" s="71" t="n">
        <f aca="false">D82+E82+F82+G82</f>
        <v>17147.1</v>
      </c>
    </row>
    <row r="83" customFormat="false" ht="13.8" hidden="false" customHeight="false" outlineLevel="0" collapsed="false">
      <c r="A83" s="67"/>
      <c r="B83" s="68" t="n">
        <v>74200</v>
      </c>
      <c r="C83" s="69" t="s">
        <v>137</v>
      </c>
      <c r="D83" s="70" t="n">
        <v>829.8</v>
      </c>
      <c r="E83" s="71" t="n">
        <v>133.88</v>
      </c>
      <c r="F83" s="71" t="n">
        <v>0</v>
      </c>
      <c r="G83" s="71" t="n">
        <v>0</v>
      </c>
      <c r="H83" s="71" t="n">
        <f aca="false">D83+E83+F83+G83</f>
        <v>963.68</v>
      </c>
    </row>
    <row r="84" customFormat="false" ht="13.8" hidden="false" customHeight="false" outlineLevel="0" collapsed="false">
      <c r="A84" s="67"/>
      <c r="B84" s="68" t="n">
        <v>75700</v>
      </c>
      <c r="C84" s="69" t="s">
        <v>138</v>
      </c>
      <c r="D84" s="70" t="n">
        <v>0</v>
      </c>
      <c r="E84" s="71" t="n">
        <v>0</v>
      </c>
      <c r="F84" s="71" t="n">
        <v>0</v>
      </c>
      <c r="G84" s="71" t="n">
        <v>0</v>
      </c>
      <c r="H84" s="71" t="n">
        <f aca="false">D84+E84+F84+G84</f>
        <v>0</v>
      </c>
    </row>
    <row r="85" customFormat="false" ht="13.8" hidden="false" customHeight="false" outlineLevel="0" collapsed="false">
      <c r="A85" s="67"/>
      <c r="B85" s="68" t="n">
        <v>75100</v>
      </c>
      <c r="C85" s="69" t="s">
        <v>139</v>
      </c>
      <c r="D85" s="70" t="n">
        <v>8679.05</v>
      </c>
      <c r="E85" s="71" t="n">
        <v>17513</v>
      </c>
      <c r="F85" s="71" t="n">
        <v>21910</v>
      </c>
      <c r="G85" s="71" t="n">
        <v>8294.74</v>
      </c>
      <c r="H85" s="71" t="n">
        <f aca="false">D85+E85+F85+G85</f>
        <v>56396.79</v>
      </c>
    </row>
    <row r="86" customFormat="false" ht="13.8" hidden="false" customHeight="false" outlineLevel="0" collapsed="false">
      <c r="A86" s="73" t="s">
        <v>158</v>
      </c>
      <c r="B86" s="74"/>
      <c r="C86" s="74"/>
      <c r="D86" s="75" t="n">
        <f aca="false">SUM(D72:D85)</f>
        <v>115637.15</v>
      </c>
      <c r="E86" s="75" t="n">
        <f aca="false">SUM(E72:E85)</f>
        <v>236420.34</v>
      </c>
      <c r="F86" s="75" t="n">
        <f aca="false">SUM(F72:F85)</f>
        <v>295670.07</v>
      </c>
      <c r="G86" s="75" t="n">
        <f aca="false">SUM(G72:G85)</f>
        <v>111978.94</v>
      </c>
      <c r="H86" s="75" t="n">
        <f aca="false">SUM(H72:H85)</f>
        <v>759706.5</v>
      </c>
    </row>
    <row r="87" customFormat="false" ht="13.8" hidden="false" customHeight="false" outlineLevel="0" collapsed="false">
      <c r="A87" s="77" t="s">
        <v>77</v>
      </c>
      <c r="B87" s="78"/>
      <c r="C87" s="78"/>
      <c r="D87" s="78" t="n">
        <f aca="false">+D86+D71+D51+D38+D25</f>
        <v>1929270.9</v>
      </c>
      <c r="E87" s="78" t="n">
        <f aca="false">+E86+E71+E51+E38+E25</f>
        <v>3352386.61</v>
      </c>
      <c r="F87" s="78" t="n">
        <f aca="false">+F86+F71+F51+F38+F25</f>
        <v>4903937.02</v>
      </c>
      <c r="G87" s="78" t="n">
        <f aca="false">+G86+G71+G51+G38+G25</f>
        <v>1054443.05</v>
      </c>
      <c r="H87" s="78" t="n">
        <f aca="false">+H86+H71+H51+H38+H25</f>
        <v>11240037.58</v>
      </c>
    </row>
  </sheetData>
  <sheetProtection sheet="true" password="b647" objects="true" scenarios="true" insertColumns="false" insertRows="false" deleteColumns="false" deleteRows="false"/>
  <mergeCells count="15">
    <mergeCell ref="A1:H1"/>
    <mergeCell ref="A2:H2"/>
    <mergeCell ref="A3:H3"/>
    <mergeCell ref="A4:H4"/>
    <mergeCell ref="A5:H5"/>
    <mergeCell ref="A6:H6"/>
    <mergeCell ref="A7:H7"/>
    <mergeCell ref="A9:A10"/>
    <mergeCell ref="B9:B10"/>
    <mergeCell ref="C9:C10"/>
    <mergeCell ref="A11:A23"/>
    <mergeCell ref="A26:A37"/>
    <mergeCell ref="A39:A50"/>
    <mergeCell ref="A52:A70"/>
    <mergeCell ref="A72:A85"/>
  </mergeCells>
  <printOptions headings="false" gridLines="false" gridLinesSet="true" horizontalCentered="false" verticalCentered="false"/>
  <pageMargins left="0.708333333333333" right="0.708333333333333" top="0.747916666666667" bottom="0.747916666666667" header="0.511805555555555" footer="0.511805555555555"/>
  <pageSetup paperSize="1" scale="65" firstPageNumber="0" fitToWidth="1" fitToHeight="1" pageOrder="downThenOver" orientation="landscape" blackAndWhite="false" draft="false" cellComments="none" useFirstPageNumber="fals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sheetPr filterMode="false">
    <pageSetUpPr fitToPage="false"/>
  </sheetPr>
  <dimension ref="A1:FV40"/>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13" activeCellId="0" sqref="H13"/>
    </sheetView>
  </sheetViews>
  <sheetFormatPr defaultColWidth="10.7421875" defaultRowHeight="13.8" zeroHeight="false" outlineLevelRow="0" outlineLevelCol="0"/>
  <cols>
    <col collapsed="false" customWidth="true" hidden="false" outlineLevel="0" max="1" min="1" style="0" width="1.92"/>
    <col collapsed="false" customWidth="true" hidden="false" outlineLevel="0" max="2" min="2" style="0" width="9.71"/>
    <col collapsed="false" customWidth="true" hidden="false" outlineLevel="0" max="3" min="3" style="0" width="11.14"/>
    <col collapsed="false" customWidth="true" hidden="false" outlineLevel="0" max="4" min="4" style="79" width="11.42"/>
    <col collapsed="false" customWidth="true" hidden="false" outlineLevel="0" max="5" min="5" style="0" width="32.37"/>
    <col collapsed="false" customWidth="true" hidden="false" outlineLevel="0" max="6" min="6" style="79" width="18.77"/>
    <col collapsed="false" customWidth="true" hidden="false" outlineLevel="0" max="7" min="7" style="0" width="16.14"/>
    <col collapsed="false" customWidth="true" hidden="false" outlineLevel="0" max="9" min="9" style="0" width="9.42"/>
    <col collapsed="false" customWidth="true" hidden="false" outlineLevel="0" max="11" min="11" style="80" width="9.42"/>
    <col collapsed="false" customWidth="true" hidden="false" outlineLevel="0" max="12" min="12" style="0" width="9.59"/>
    <col collapsed="false" customWidth="true" hidden="false" outlineLevel="0" max="13" min="13" style="0" width="10.42"/>
    <col collapsed="false" customWidth="true" hidden="false" outlineLevel="0" max="14" min="14" style="50" width="10.12"/>
    <col collapsed="false" customWidth="true" hidden="false" outlineLevel="0" max="15" min="15" style="0" width="10.12"/>
    <col collapsed="false" customWidth="true" hidden="false" outlineLevel="0" max="16" min="16" style="0" width="6.42"/>
    <col collapsed="false" customWidth="true" hidden="false" outlineLevel="0" max="17" min="17" style="0" width="11.14"/>
    <col collapsed="false" customWidth="true" hidden="false" outlineLevel="0" max="18" min="18" style="0" width="10.29"/>
  </cols>
  <sheetData>
    <row r="1" customFormat="false" ht="13.8" hidden="false" customHeight="false" outlineLevel="0" collapsed="false">
      <c r="A1" s="66"/>
      <c r="B1" s="66"/>
      <c r="D1" s="0"/>
      <c r="F1" s="0"/>
      <c r="K1" s="0"/>
      <c r="N1" s="81"/>
    </row>
    <row r="2" customFormat="false" ht="19.7" hidden="false" customHeight="true" outlineLevel="0" collapsed="false">
      <c r="A2" s="82"/>
      <c r="B2" s="83" t="s">
        <v>159</v>
      </c>
      <c r="C2" s="83"/>
      <c r="D2" s="83"/>
      <c r="E2" s="83"/>
      <c r="F2" s="83"/>
      <c r="G2" s="83"/>
      <c r="H2" s="83"/>
      <c r="I2" s="83"/>
      <c r="J2" s="83"/>
      <c r="K2" s="83"/>
      <c r="L2" s="83"/>
      <c r="M2" s="83"/>
      <c r="N2" s="0"/>
    </row>
    <row r="3" customFormat="false" ht="13.8" hidden="false" customHeight="true" outlineLevel="0" collapsed="false">
      <c r="A3" s="66"/>
      <c r="B3" s="84" t="s">
        <v>160</v>
      </c>
      <c r="C3" s="84"/>
      <c r="D3" s="84"/>
      <c r="E3" s="84"/>
      <c r="F3" s="84"/>
      <c r="G3" s="84"/>
      <c r="H3" s="84"/>
      <c r="I3" s="84"/>
      <c r="J3" s="84"/>
      <c r="K3" s="84"/>
      <c r="L3" s="84"/>
      <c r="M3" s="84"/>
      <c r="N3" s="0"/>
    </row>
    <row r="4" customFormat="false" ht="43.25" hidden="false" customHeight="true" outlineLevel="0" collapsed="false">
      <c r="A4" s="66"/>
      <c r="B4" s="85" t="s">
        <v>161</v>
      </c>
      <c r="C4" s="85" t="s">
        <v>162</v>
      </c>
      <c r="D4" s="85" t="s">
        <v>163</v>
      </c>
      <c r="E4" s="85" t="s">
        <v>164</v>
      </c>
      <c r="F4" s="85" t="s">
        <v>165</v>
      </c>
      <c r="G4" s="85" t="s">
        <v>166</v>
      </c>
      <c r="H4" s="85" t="s">
        <v>167</v>
      </c>
      <c r="I4" s="85" t="s">
        <v>168</v>
      </c>
      <c r="J4" s="85" t="s">
        <v>169</v>
      </c>
      <c r="K4" s="85" t="s">
        <v>170</v>
      </c>
      <c r="L4" s="85" t="s">
        <v>171</v>
      </c>
      <c r="M4" s="85" t="s">
        <v>172</v>
      </c>
      <c r="N4" s="85"/>
      <c r="P4" s="82"/>
      <c r="Q4" s="82"/>
      <c r="R4" s="82"/>
      <c r="S4" s="82"/>
      <c r="T4" s="82"/>
      <c r="U4" s="82"/>
      <c r="V4" s="82"/>
      <c r="W4" s="82"/>
      <c r="X4" s="82"/>
      <c r="Y4" s="82"/>
      <c r="Z4" s="82"/>
      <c r="AA4" s="82"/>
      <c r="AB4" s="86"/>
      <c r="AC4" s="86"/>
      <c r="AD4" s="86"/>
      <c r="AE4" s="86"/>
      <c r="AF4" s="86"/>
      <c r="AG4" s="86"/>
      <c r="AH4" s="86"/>
      <c r="AI4" s="86"/>
      <c r="AJ4" s="86"/>
      <c r="AK4" s="86"/>
      <c r="AL4" s="86"/>
      <c r="AM4" s="86"/>
      <c r="AN4" s="86"/>
      <c r="AO4" s="86"/>
      <c r="AP4" s="86"/>
      <c r="AQ4" s="86"/>
      <c r="AR4" s="86"/>
      <c r="AS4" s="86"/>
      <c r="AT4" s="86"/>
      <c r="AU4" s="86"/>
      <c r="AV4" s="86"/>
      <c r="AW4" s="86"/>
      <c r="AX4" s="86"/>
      <c r="AY4" s="86"/>
      <c r="AZ4" s="86"/>
      <c r="BA4" s="86"/>
      <c r="BB4" s="86"/>
      <c r="BC4" s="86"/>
      <c r="BD4" s="86"/>
      <c r="BE4" s="86"/>
      <c r="BF4" s="86"/>
      <c r="BG4" s="86"/>
      <c r="BH4" s="86"/>
      <c r="BI4" s="86"/>
      <c r="BJ4" s="86"/>
      <c r="BK4" s="86"/>
      <c r="BL4" s="86"/>
      <c r="BM4" s="86"/>
      <c r="BN4" s="86"/>
      <c r="BO4" s="86"/>
      <c r="BP4" s="86"/>
      <c r="BQ4" s="86"/>
      <c r="BR4" s="86"/>
      <c r="BS4" s="86"/>
      <c r="BT4" s="86"/>
      <c r="BU4" s="86"/>
      <c r="BV4" s="86"/>
      <c r="BW4" s="86"/>
      <c r="BX4" s="86"/>
      <c r="BY4" s="86"/>
      <c r="BZ4" s="86"/>
      <c r="CA4" s="86"/>
      <c r="CB4" s="86"/>
      <c r="CC4" s="86"/>
      <c r="CD4" s="86"/>
      <c r="CE4" s="86"/>
      <c r="CF4" s="86"/>
      <c r="CG4" s="86"/>
      <c r="CH4" s="86"/>
      <c r="CI4" s="86"/>
      <c r="CJ4" s="86"/>
      <c r="CK4" s="86"/>
      <c r="CL4" s="86"/>
      <c r="CM4" s="86"/>
      <c r="CN4" s="86"/>
      <c r="CO4" s="86"/>
      <c r="CP4" s="86"/>
      <c r="CQ4" s="86"/>
      <c r="CR4" s="86"/>
      <c r="CS4" s="86"/>
      <c r="CT4" s="86"/>
      <c r="CU4" s="86"/>
      <c r="CV4" s="86"/>
      <c r="CW4" s="86"/>
      <c r="CX4" s="86"/>
      <c r="CY4" s="86"/>
      <c r="CZ4" s="86"/>
      <c r="DA4" s="86"/>
      <c r="DB4" s="86"/>
      <c r="DC4" s="86"/>
      <c r="DD4" s="86"/>
      <c r="DE4" s="86"/>
      <c r="DF4" s="86"/>
      <c r="DG4" s="86"/>
      <c r="DH4" s="86"/>
      <c r="DI4" s="86"/>
      <c r="DJ4" s="86"/>
      <c r="DK4" s="86"/>
      <c r="DL4" s="86"/>
      <c r="DM4" s="86"/>
      <c r="DN4" s="86"/>
      <c r="DO4" s="86"/>
      <c r="DP4" s="86"/>
      <c r="DQ4" s="86"/>
      <c r="DR4" s="86"/>
      <c r="DS4" s="86"/>
      <c r="DT4" s="86"/>
      <c r="DU4" s="86"/>
      <c r="DV4" s="86"/>
      <c r="DW4" s="86"/>
      <c r="DX4" s="86"/>
      <c r="DY4" s="86"/>
      <c r="DZ4" s="86"/>
      <c r="EA4" s="86"/>
      <c r="EB4" s="86"/>
      <c r="EC4" s="86"/>
      <c r="ED4" s="86"/>
      <c r="EE4" s="86"/>
      <c r="EF4" s="86"/>
      <c r="EG4" s="86"/>
      <c r="EH4" s="86"/>
      <c r="EI4" s="86"/>
      <c r="EJ4" s="86"/>
      <c r="EK4" s="86"/>
      <c r="EL4" s="86"/>
      <c r="EM4" s="86"/>
      <c r="EN4" s="86"/>
      <c r="EO4" s="86"/>
      <c r="EP4" s="86"/>
      <c r="EQ4" s="86"/>
      <c r="ER4" s="86"/>
      <c r="ES4" s="86"/>
      <c r="ET4" s="86"/>
      <c r="EU4" s="86"/>
      <c r="EV4" s="86"/>
      <c r="EW4" s="86"/>
      <c r="EX4" s="86"/>
      <c r="EY4" s="86"/>
      <c r="EZ4" s="86"/>
      <c r="FA4" s="86"/>
      <c r="FB4" s="86"/>
      <c r="FC4" s="86"/>
      <c r="FD4" s="86"/>
      <c r="FE4" s="86"/>
      <c r="FF4" s="86"/>
      <c r="FG4" s="86"/>
      <c r="FH4" s="86"/>
      <c r="FI4" s="86"/>
      <c r="FJ4" s="86"/>
      <c r="FK4" s="86"/>
      <c r="FL4" s="86"/>
      <c r="FM4" s="86"/>
      <c r="FN4" s="86"/>
      <c r="FO4" s="86"/>
      <c r="FP4" s="86"/>
      <c r="FQ4" s="86"/>
      <c r="FR4" s="86"/>
      <c r="FS4" s="86"/>
      <c r="FT4" s="86"/>
      <c r="FU4" s="86"/>
    </row>
    <row r="5" customFormat="false" ht="32.8" hidden="false" customHeight="false" outlineLevel="0" collapsed="false">
      <c r="A5" s="66"/>
      <c r="B5" s="87" t="n">
        <v>1</v>
      </c>
      <c r="C5" s="88" t="s">
        <v>173</v>
      </c>
      <c r="D5" s="88" t="s">
        <v>174</v>
      </c>
      <c r="E5" s="88" t="s">
        <v>175</v>
      </c>
      <c r="F5" s="88" t="s">
        <v>176</v>
      </c>
      <c r="G5" s="88" t="s">
        <v>177</v>
      </c>
      <c r="H5" s="89" t="n">
        <v>7000</v>
      </c>
      <c r="I5" s="90" t="s">
        <v>178</v>
      </c>
      <c r="J5" s="89" t="n">
        <v>0</v>
      </c>
      <c r="K5" s="90"/>
      <c r="L5" s="90"/>
      <c r="M5" s="91" t="n">
        <v>44197</v>
      </c>
      <c r="N5" s="91"/>
      <c r="AB5" s="82"/>
      <c r="AC5" s="82"/>
      <c r="AD5" s="82"/>
      <c r="AE5" s="82"/>
      <c r="AF5" s="82"/>
      <c r="AG5" s="82"/>
      <c r="AH5" s="82"/>
      <c r="AI5" s="82"/>
      <c r="AJ5" s="82"/>
      <c r="AK5" s="82"/>
      <c r="AL5" s="82"/>
      <c r="AM5" s="82"/>
      <c r="EX5" s="86"/>
      <c r="EY5" s="86"/>
      <c r="EZ5" s="86"/>
      <c r="FA5" s="86"/>
      <c r="FB5" s="86"/>
      <c r="FC5" s="86"/>
      <c r="FD5" s="86"/>
      <c r="FE5" s="86"/>
      <c r="FF5" s="86"/>
      <c r="FG5" s="86"/>
      <c r="FH5" s="86"/>
      <c r="FI5" s="86"/>
      <c r="FJ5" s="86"/>
    </row>
    <row r="6" customFormat="false" ht="32.8" hidden="false" customHeight="false" outlineLevel="0" collapsed="false">
      <c r="A6" s="66"/>
      <c r="B6" s="92" t="n">
        <v>2</v>
      </c>
      <c r="C6" s="93" t="s">
        <v>179</v>
      </c>
      <c r="D6" s="93" t="s">
        <v>174</v>
      </c>
      <c r="E6" s="93" t="s">
        <v>180</v>
      </c>
      <c r="F6" s="93" t="s">
        <v>176</v>
      </c>
      <c r="G6" s="93" t="s">
        <v>177</v>
      </c>
      <c r="H6" s="94" t="n">
        <v>7000</v>
      </c>
      <c r="I6" s="95" t="s">
        <v>178</v>
      </c>
      <c r="J6" s="94" t="n">
        <v>0</v>
      </c>
      <c r="K6" s="95"/>
      <c r="L6" s="95"/>
      <c r="M6" s="96" t="n">
        <v>44197</v>
      </c>
      <c r="N6" s="96"/>
      <c r="AN6" s="82"/>
      <c r="AO6" s="82"/>
      <c r="AP6" s="82"/>
      <c r="AQ6" s="82"/>
      <c r="AR6" s="82"/>
      <c r="AS6" s="82"/>
      <c r="AT6" s="82"/>
      <c r="AU6" s="82"/>
      <c r="AV6" s="82"/>
      <c r="AW6" s="82"/>
      <c r="AX6" s="82"/>
      <c r="AY6" s="82"/>
      <c r="EX6" s="86"/>
      <c r="EY6" s="86"/>
      <c r="EZ6" s="86"/>
      <c r="FA6" s="86"/>
      <c r="FB6" s="86"/>
      <c r="FC6" s="86"/>
      <c r="FD6" s="86"/>
      <c r="FE6" s="86"/>
      <c r="FF6" s="86"/>
      <c r="FG6" s="86"/>
      <c r="FH6" s="86"/>
      <c r="FI6" s="86"/>
      <c r="FJ6" s="86"/>
    </row>
    <row r="7" customFormat="false" ht="32.8" hidden="false" customHeight="false" outlineLevel="0" collapsed="false">
      <c r="A7" s="66"/>
      <c r="B7" s="87" t="n">
        <v>3</v>
      </c>
      <c r="C7" s="88" t="s">
        <v>181</v>
      </c>
      <c r="D7" s="88" t="s">
        <v>174</v>
      </c>
      <c r="E7" s="88" t="s">
        <v>182</v>
      </c>
      <c r="F7" s="88" t="s">
        <v>176</v>
      </c>
      <c r="G7" s="88" t="s">
        <v>177</v>
      </c>
      <c r="H7" s="89" t="n">
        <v>8000</v>
      </c>
      <c r="I7" s="90" t="s">
        <v>178</v>
      </c>
      <c r="J7" s="89" t="n">
        <v>0</v>
      </c>
      <c r="K7" s="90"/>
      <c r="L7" s="90"/>
      <c r="M7" s="91" t="n">
        <v>44197</v>
      </c>
      <c r="N7" s="91"/>
      <c r="AZ7" s="82"/>
      <c r="BA7" s="82"/>
      <c r="BB7" s="82"/>
      <c r="BC7" s="82"/>
      <c r="BD7" s="82"/>
      <c r="BE7" s="82"/>
      <c r="BF7" s="82"/>
      <c r="BG7" s="82"/>
      <c r="BH7" s="82"/>
      <c r="BI7" s="82"/>
      <c r="BJ7" s="82"/>
      <c r="BK7" s="82"/>
      <c r="EX7" s="86"/>
      <c r="EY7" s="86"/>
      <c r="EZ7" s="86"/>
      <c r="FA7" s="86"/>
      <c r="FB7" s="86"/>
      <c r="FC7" s="86"/>
      <c r="FD7" s="86"/>
      <c r="FE7" s="86"/>
      <c r="FF7" s="86"/>
      <c r="FG7" s="86"/>
      <c r="FH7" s="86"/>
      <c r="FI7" s="86"/>
      <c r="FJ7" s="86"/>
    </row>
    <row r="8" customFormat="false" ht="32.8" hidden="false" customHeight="false" outlineLevel="0" collapsed="false">
      <c r="A8" s="66"/>
      <c r="B8" s="92" t="n">
        <v>4</v>
      </c>
      <c r="C8" s="93" t="s">
        <v>183</v>
      </c>
      <c r="D8" s="93" t="s">
        <v>174</v>
      </c>
      <c r="E8" s="93" t="s">
        <v>184</v>
      </c>
      <c r="F8" s="93" t="s">
        <v>176</v>
      </c>
      <c r="G8" s="93" t="s">
        <v>177</v>
      </c>
      <c r="H8" s="94" t="n">
        <v>9985</v>
      </c>
      <c r="I8" s="95" t="s">
        <v>178</v>
      </c>
      <c r="J8" s="94" t="n">
        <v>0</v>
      </c>
      <c r="K8" s="95"/>
      <c r="L8" s="95"/>
      <c r="M8" s="96" t="n">
        <v>44200</v>
      </c>
      <c r="N8" s="96"/>
      <c r="BL8" s="82"/>
      <c r="BM8" s="82"/>
      <c r="BN8" s="82"/>
      <c r="BO8" s="82"/>
      <c r="BP8" s="82"/>
      <c r="BQ8" s="82"/>
      <c r="BR8" s="82"/>
      <c r="BS8" s="82"/>
      <c r="BT8" s="82"/>
      <c r="BU8" s="82"/>
      <c r="BV8" s="82"/>
      <c r="BW8" s="82"/>
      <c r="EX8" s="86"/>
      <c r="EY8" s="86"/>
      <c r="EZ8" s="86"/>
      <c r="FA8" s="86"/>
      <c r="FB8" s="86"/>
      <c r="FC8" s="86"/>
      <c r="FD8" s="86"/>
      <c r="FE8" s="86"/>
      <c r="FF8" s="86"/>
      <c r="FG8" s="86"/>
      <c r="FH8" s="86"/>
      <c r="FI8" s="86"/>
      <c r="FJ8" s="86"/>
    </row>
    <row r="9" customFormat="false" ht="22.35" hidden="false" customHeight="false" outlineLevel="0" collapsed="false">
      <c r="A9" s="66"/>
      <c r="B9" s="87" t="n">
        <v>5</v>
      </c>
      <c r="C9" s="88" t="s">
        <v>185</v>
      </c>
      <c r="D9" s="88" t="s">
        <v>186</v>
      </c>
      <c r="E9" s="88" t="s">
        <v>187</v>
      </c>
      <c r="F9" s="88" t="s">
        <v>188</v>
      </c>
      <c r="G9" s="88" t="s">
        <v>189</v>
      </c>
      <c r="H9" s="89" t="n">
        <v>2000</v>
      </c>
      <c r="I9" s="90" t="s">
        <v>178</v>
      </c>
      <c r="J9" s="89" t="n">
        <v>0</v>
      </c>
      <c r="K9" s="90"/>
      <c r="L9" s="91" t="n">
        <v>44327</v>
      </c>
      <c r="M9" s="90"/>
      <c r="N9" s="90"/>
      <c r="BX9" s="82"/>
      <c r="BY9" s="82"/>
      <c r="BZ9" s="82"/>
      <c r="CA9" s="82"/>
      <c r="CB9" s="82"/>
      <c r="CC9" s="82"/>
      <c r="CD9" s="82"/>
      <c r="CE9" s="82"/>
      <c r="CF9" s="82"/>
      <c r="CG9" s="82"/>
      <c r="CH9" s="97"/>
      <c r="CI9" s="82"/>
      <c r="EX9" s="86"/>
      <c r="EY9" s="86"/>
      <c r="EZ9" s="86"/>
      <c r="FA9" s="86"/>
      <c r="FB9" s="86"/>
      <c r="FC9" s="86"/>
      <c r="FD9" s="86"/>
      <c r="FE9" s="86"/>
      <c r="FF9" s="86"/>
      <c r="FG9" s="86"/>
      <c r="FH9" s="86"/>
      <c r="FI9" s="86"/>
      <c r="FJ9" s="86"/>
    </row>
    <row r="10" customFormat="false" ht="22.35" hidden="false" customHeight="false" outlineLevel="0" collapsed="false">
      <c r="A10" s="66"/>
      <c r="B10" s="92" t="n">
        <v>6</v>
      </c>
      <c r="C10" s="93" t="s">
        <v>190</v>
      </c>
      <c r="D10" s="93" t="s">
        <v>186</v>
      </c>
      <c r="E10" s="93" t="s">
        <v>191</v>
      </c>
      <c r="F10" s="93" t="s">
        <v>188</v>
      </c>
      <c r="G10" s="93" t="s">
        <v>192</v>
      </c>
      <c r="H10" s="94" t="n">
        <v>10000</v>
      </c>
      <c r="I10" s="95" t="s">
        <v>178</v>
      </c>
      <c r="J10" s="94" t="n">
        <v>0</v>
      </c>
      <c r="K10" s="95"/>
      <c r="L10" s="96" t="n">
        <v>44295</v>
      </c>
      <c r="M10" s="95"/>
      <c r="N10" s="95"/>
      <c r="CJ10" s="82"/>
      <c r="CK10" s="82"/>
      <c r="CL10" s="82"/>
      <c r="CM10" s="82"/>
      <c r="CN10" s="82"/>
      <c r="CO10" s="82"/>
      <c r="CP10" s="82"/>
      <c r="CQ10" s="82"/>
      <c r="CR10" s="82"/>
      <c r="CS10" s="82"/>
      <c r="CT10" s="82"/>
      <c r="CU10" s="82"/>
      <c r="EX10" s="86"/>
      <c r="EY10" s="86"/>
      <c r="EZ10" s="86"/>
      <c r="FA10" s="86"/>
      <c r="FB10" s="86"/>
      <c r="FC10" s="86"/>
      <c r="FD10" s="86"/>
      <c r="FE10" s="86"/>
      <c r="FF10" s="86"/>
      <c r="FG10" s="86"/>
      <c r="FH10" s="86"/>
      <c r="FI10" s="86"/>
      <c r="FJ10" s="86"/>
    </row>
    <row r="11" customFormat="false" ht="43.25" hidden="false" customHeight="false" outlineLevel="0" collapsed="false">
      <c r="A11" s="66"/>
      <c r="B11" s="87" t="n">
        <v>7</v>
      </c>
      <c r="C11" s="88" t="s">
        <v>193</v>
      </c>
      <c r="D11" s="88" t="s">
        <v>186</v>
      </c>
      <c r="E11" s="88" t="s">
        <v>109</v>
      </c>
      <c r="F11" s="88" t="s">
        <v>194</v>
      </c>
      <c r="G11" s="88" t="s">
        <v>195</v>
      </c>
      <c r="H11" s="89" t="n">
        <v>2500</v>
      </c>
      <c r="I11" s="90" t="s">
        <v>178</v>
      </c>
      <c r="J11" s="89" t="n">
        <v>0</v>
      </c>
      <c r="K11" s="90"/>
      <c r="L11" s="90"/>
      <c r="M11" s="91" t="n">
        <v>44469</v>
      </c>
      <c r="N11" s="91"/>
      <c r="CV11" s="82"/>
      <c r="CW11" s="82"/>
      <c r="CX11" s="82"/>
      <c r="CY11" s="82"/>
      <c r="CZ11" s="82"/>
      <c r="DA11" s="82"/>
      <c r="DB11" s="82"/>
      <c r="DC11" s="82"/>
      <c r="DD11" s="82"/>
      <c r="DE11" s="82"/>
      <c r="DF11" s="82"/>
      <c r="DG11" s="97"/>
      <c r="EX11" s="86"/>
      <c r="EY11" s="86"/>
      <c r="EZ11" s="86"/>
      <c r="FA11" s="86"/>
      <c r="FB11" s="86"/>
      <c r="FC11" s="86"/>
      <c r="FD11" s="86"/>
      <c r="FE11" s="86"/>
      <c r="FF11" s="86"/>
      <c r="FG11" s="86"/>
      <c r="FH11" s="86"/>
      <c r="FI11" s="86"/>
      <c r="FJ11" s="86"/>
    </row>
    <row r="12" customFormat="false" ht="22.35" hidden="false" customHeight="false" outlineLevel="0" collapsed="false">
      <c r="A12" s="66"/>
      <c r="B12" s="92" t="n">
        <v>8</v>
      </c>
      <c r="C12" s="93" t="s">
        <v>196</v>
      </c>
      <c r="D12" s="93" t="s">
        <v>186</v>
      </c>
      <c r="E12" s="93" t="s">
        <v>197</v>
      </c>
      <c r="F12" s="93" t="s">
        <v>188</v>
      </c>
      <c r="G12" s="93" t="s">
        <v>189</v>
      </c>
      <c r="H12" s="94" t="n">
        <v>15</v>
      </c>
      <c r="I12" s="95" t="s">
        <v>178</v>
      </c>
      <c r="J12" s="94" t="n">
        <v>0</v>
      </c>
      <c r="K12" s="95"/>
      <c r="L12" s="96" t="n">
        <v>44236</v>
      </c>
      <c r="M12" s="95"/>
      <c r="N12" s="95"/>
      <c r="DH12" s="82"/>
      <c r="DI12" s="82"/>
      <c r="DJ12" s="82"/>
      <c r="DK12" s="82"/>
      <c r="DL12" s="82"/>
      <c r="DM12" s="82"/>
      <c r="DN12" s="82"/>
      <c r="DO12" s="82"/>
      <c r="DP12" s="82"/>
      <c r="DQ12" s="82"/>
      <c r="DR12" s="97"/>
      <c r="DS12" s="82"/>
      <c r="EX12" s="86"/>
      <c r="EY12" s="86"/>
      <c r="EZ12" s="86"/>
      <c r="FA12" s="86"/>
      <c r="FB12" s="86"/>
      <c r="FC12" s="86"/>
      <c r="FD12" s="86"/>
      <c r="FE12" s="86"/>
      <c r="FF12" s="86"/>
      <c r="FG12" s="86"/>
      <c r="FH12" s="86"/>
      <c r="FI12" s="86"/>
      <c r="FJ12" s="86"/>
    </row>
    <row r="13" customFormat="false" ht="43.25" hidden="false" customHeight="false" outlineLevel="0" collapsed="false">
      <c r="A13" s="66"/>
      <c r="B13" s="87" t="n">
        <v>9</v>
      </c>
      <c r="C13" s="88" t="s">
        <v>198</v>
      </c>
      <c r="D13" s="88" t="s">
        <v>186</v>
      </c>
      <c r="E13" s="88" t="s">
        <v>109</v>
      </c>
      <c r="F13" s="88" t="s">
        <v>194</v>
      </c>
      <c r="G13" s="88" t="s">
        <v>195</v>
      </c>
      <c r="H13" s="89" t="n">
        <v>2500</v>
      </c>
      <c r="I13" s="90" t="s">
        <v>178</v>
      </c>
      <c r="J13" s="89" t="n">
        <v>0</v>
      </c>
      <c r="K13" s="90"/>
      <c r="L13" s="90"/>
      <c r="M13" s="91" t="n">
        <v>44395</v>
      </c>
      <c r="N13" s="91"/>
      <c r="DT13" s="82"/>
      <c r="DU13" s="82"/>
      <c r="DV13" s="82"/>
      <c r="DW13" s="82"/>
      <c r="DX13" s="82"/>
      <c r="DY13" s="82"/>
      <c r="DZ13" s="82"/>
      <c r="EA13" s="82"/>
      <c r="EB13" s="82"/>
      <c r="EC13" s="82"/>
      <c r="ED13" s="82"/>
      <c r="EE13" s="97"/>
      <c r="EX13" s="86"/>
      <c r="EY13" s="86"/>
      <c r="EZ13" s="86"/>
      <c r="FA13" s="86"/>
      <c r="FB13" s="86"/>
      <c r="FC13" s="86"/>
      <c r="FD13" s="86"/>
      <c r="FE13" s="86"/>
      <c r="FF13" s="86"/>
      <c r="FG13" s="86"/>
      <c r="FH13" s="86"/>
      <c r="FI13" s="86"/>
      <c r="FJ13" s="86"/>
    </row>
    <row r="14" customFormat="false" ht="13.8" hidden="false" customHeight="true" outlineLevel="0" collapsed="false">
      <c r="A14" s="66"/>
      <c r="B14" s="98" t="s">
        <v>199</v>
      </c>
      <c r="C14" s="98"/>
      <c r="D14" s="99"/>
      <c r="E14" s="99"/>
      <c r="F14" s="99"/>
      <c r="G14" s="99"/>
      <c r="H14" s="100" t="n">
        <v>49000</v>
      </c>
      <c r="I14" s="101"/>
      <c r="J14" s="100" t="n">
        <v>0</v>
      </c>
      <c r="K14" s="101"/>
      <c r="L14" s="101"/>
      <c r="M14" s="101"/>
      <c r="N14" s="101"/>
      <c r="EF14" s="82"/>
      <c r="EG14" s="82"/>
      <c r="EH14" s="82"/>
      <c r="EI14" s="82"/>
      <c r="EJ14" s="82"/>
      <c r="EK14" s="82"/>
      <c r="EL14" s="82"/>
      <c r="EM14" s="82"/>
      <c r="EN14" s="82"/>
      <c r="EO14" s="82"/>
      <c r="EP14" s="82"/>
      <c r="EX14" s="86"/>
      <c r="EY14" s="86"/>
      <c r="EZ14" s="86"/>
      <c r="FA14" s="86"/>
      <c r="FB14" s="86"/>
      <c r="FC14" s="86"/>
      <c r="FD14" s="86"/>
      <c r="FE14" s="86"/>
      <c r="FF14" s="86"/>
      <c r="FG14" s="86"/>
      <c r="FH14" s="86"/>
      <c r="FI14" s="86"/>
      <c r="FJ14" s="86"/>
    </row>
    <row r="15" customFormat="false" ht="13.8" hidden="false" customHeight="true" outlineLevel="0" collapsed="false">
      <c r="A15" s="66"/>
      <c r="B15" s="102" t="s">
        <v>200</v>
      </c>
      <c r="C15" s="102"/>
      <c r="D15" s="102"/>
      <c r="E15" s="102"/>
      <c r="F15" s="102"/>
      <c r="G15" s="102"/>
      <c r="H15" s="103"/>
      <c r="I15" s="104" t="n">
        <v>49000</v>
      </c>
      <c r="J15" s="103"/>
      <c r="K15" s="105"/>
      <c r="L15" s="105"/>
      <c r="M15" s="105"/>
      <c r="N15" s="105"/>
      <c r="EQ15" s="82"/>
      <c r="ER15" s="82"/>
      <c r="ES15" s="82"/>
      <c r="ET15" s="82"/>
      <c r="EU15" s="82"/>
      <c r="EV15" s="82"/>
      <c r="EW15" s="82"/>
      <c r="EX15" s="86"/>
      <c r="EY15" s="86"/>
      <c r="EZ15" s="86"/>
      <c r="FA15" s="86"/>
      <c r="FB15" s="86"/>
      <c r="FC15" s="86"/>
      <c r="FD15" s="86"/>
      <c r="FE15" s="86"/>
      <c r="FF15" s="86"/>
      <c r="FG15" s="86"/>
      <c r="FH15" s="86"/>
      <c r="FI15" s="86"/>
      <c r="FJ15" s="86"/>
    </row>
    <row r="16" customFormat="false" ht="13.8" hidden="false" customHeight="false" outlineLevel="0" collapsed="false">
      <c r="D16" s="0"/>
      <c r="F16" s="0"/>
      <c r="K16" s="0"/>
      <c r="N16" s="81"/>
      <c r="EX16" s="86"/>
      <c r="EY16" s="86"/>
      <c r="EZ16" s="86"/>
      <c r="FA16" s="86"/>
      <c r="FB16" s="86"/>
      <c r="FC16" s="86"/>
      <c r="FD16" s="86"/>
      <c r="FE16" s="86"/>
      <c r="FF16" s="86"/>
      <c r="FG16" s="86"/>
      <c r="FH16" s="86"/>
      <c r="FI16" s="86"/>
      <c r="FJ16" s="86"/>
    </row>
    <row r="17" customFormat="false" ht="13.8" hidden="false" customHeight="false" outlineLevel="0" collapsed="false">
      <c r="D17" s="0"/>
      <c r="F17" s="0"/>
      <c r="K17" s="0"/>
      <c r="N17" s="81"/>
      <c r="EX17" s="86"/>
      <c r="EY17" s="86"/>
      <c r="EZ17" s="86"/>
      <c r="FA17" s="86"/>
      <c r="FB17" s="86"/>
      <c r="FC17" s="86"/>
      <c r="FD17" s="86"/>
      <c r="FE17" s="86"/>
      <c r="FF17" s="86"/>
      <c r="FG17" s="86"/>
      <c r="FH17" s="86"/>
      <c r="FI17" s="86"/>
      <c r="FJ17" s="86"/>
    </row>
    <row r="18" customFormat="false" ht="13.8" hidden="false" customHeight="false" outlineLevel="0" collapsed="false">
      <c r="A18" s="86"/>
      <c r="B18" s="86"/>
      <c r="C18" s="86"/>
      <c r="D18" s="86"/>
      <c r="E18" s="86"/>
      <c r="F18" s="86"/>
      <c r="G18" s="86"/>
      <c r="H18" s="86"/>
      <c r="I18" s="86"/>
      <c r="J18" s="86"/>
      <c r="K18" s="86"/>
      <c r="L18" s="86"/>
      <c r="M18" s="86"/>
      <c r="N18" s="86"/>
      <c r="O18" s="86"/>
      <c r="P18" s="86"/>
      <c r="Q18" s="86"/>
      <c r="R18" s="86"/>
      <c r="S18" s="86"/>
      <c r="T18" s="86"/>
      <c r="U18" s="86"/>
      <c r="V18" s="86"/>
      <c r="W18" s="86"/>
      <c r="X18" s="86"/>
      <c r="Y18" s="86"/>
      <c r="Z18" s="86"/>
      <c r="AA18" s="86"/>
      <c r="AB18" s="86"/>
      <c r="AC18" s="86"/>
      <c r="AD18" s="86"/>
      <c r="AE18" s="86"/>
      <c r="AF18" s="86"/>
      <c r="AG18" s="86"/>
      <c r="AH18" s="86"/>
      <c r="AI18" s="86"/>
      <c r="AJ18" s="86"/>
      <c r="AK18" s="86"/>
      <c r="AL18" s="86"/>
      <c r="AM18" s="86"/>
      <c r="AN18" s="86"/>
      <c r="AO18" s="86"/>
      <c r="AP18" s="86"/>
      <c r="AQ18" s="86"/>
      <c r="AR18" s="86"/>
      <c r="AS18" s="86"/>
      <c r="AT18" s="86"/>
      <c r="AU18" s="86"/>
      <c r="AV18" s="86"/>
      <c r="AW18" s="86"/>
      <c r="AX18" s="86"/>
      <c r="AY18" s="86"/>
      <c r="AZ18" s="86"/>
      <c r="BA18" s="86"/>
      <c r="BB18" s="86"/>
      <c r="BC18" s="86"/>
      <c r="BD18" s="86"/>
      <c r="BE18" s="86"/>
      <c r="BF18" s="86"/>
      <c r="BG18" s="86"/>
      <c r="BH18" s="86"/>
      <c r="BI18" s="86"/>
      <c r="BJ18" s="86"/>
      <c r="BK18" s="86"/>
      <c r="BL18" s="86"/>
      <c r="BM18" s="86"/>
      <c r="BN18" s="86"/>
      <c r="BO18" s="86"/>
      <c r="BP18" s="86"/>
      <c r="BQ18" s="86"/>
      <c r="BR18" s="86"/>
      <c r="BS18" s="86"/>
      <c r="BT18" s="86"/>
      <c r="BU18" s="86"/>
      <c r="BV18" s="86"/>
      <c r="BW18" s="86"/>
      <c r="BX18" s="86"/>
      <c r="BY18" s="86"/>
      <c r="BZ18" s="86"/>
      <c r="CA18" s="86"/>
      <c r="CB18" s="86"/>
      <c r="CC18" s="86"/>
      <c r="CD18" s="86"/>
      <c r="CE18" s="86"/>
      <c r="CF18" s="86"/>
      <c r="CG18" s="86"/>
      <c r="CH18" s="86"/>
      <c r="CI18" s="86"/>
      <c r="CJ18" s="86"/>
      <c r="CK18" s="86"/>
      <c r="CL18" s="86"/>
      <c r="CM18" s="86"/>
      <c r="CN18" s="86"/>
      <c r="CO18" s="86"/>
      <c r="CP18" s="86"/>
      <c r="CQ18" s="86"/>
      <c r="CR18" s="86"/>
      <c r="CS18" s="86"/>
      <c r="CT18" s="86"/>
      <c r="CU18" s="86"/>
      <c r="CV18" s="86"/>
      <c r="CW18" s="86"/>
      <c r="CX18" s="86"/>
      <c r="CY18" s="86"/>
      <c r="CZ18" s="86"/>
      <c r="DA18" s="86"/>
      <c r="DB18" s="86"/>
      <c r="DC18" s="86"/>
      <c r="DD18" s="86"/>
      <c r="DE18" s="86"/>
      <c r="DF18" s="86"/>
      <c r="DG18" s="86"/>
      <c r="DH18" s="86"/>
      <c r="DI18" s="86"/>
      <c r="DJ18" s="86"/>
      <c r="DK18" s="86"/>
      <c r="DL18" s="86"/>
      <c r="DM18" s="86"/>
      <c r="DN18" s="86"/>
      <c r="DO18" s="86"/>
      <c r="DP18" s="86"/>
      <c r="DQ18" s="86"/>
      <c r="DR18" s="86"/>
      <c r="DS18" s="86"/>
      <c r="DT18" s="86"/>
      <c r="DU18" s="86"/>
      <c r="DV18" s="86"/>
      <c r="DW18" s="86"/>
      <c r="DX18" s="86"/>
      <c r="DY18" s="86"/>
      <c r="DZ18" s="86"/>
      <c r="EA18" s="86"/>
      <c r="EB18" s="86"/>
      <c r="EC18" s="86"/>
      <c r="ED18" s="86"/>
      <c r="EE18" s="86"/>
      <c r="EF18" s="86"/>
      <c r="EG18" s="86"/>
      <c r="EH18" s="86"/>
      <c r="EI18" s="86"/>
      <c r="EJ18" s="86"/>
      <c r="EK18" s="86"/>
      <c r="EL18" s="86"/>
      <c r="EM18" s="86"/>
      <c r="EN18" s="86"/>
      <c r="EO18" s="86"/>
      <c r="EP18" s="86"/>
      <c r="EQ18" s="86"/>
      <c r="ER18" s="86"/>
      <c r="ES18" s="86"/>
      <c r="ET18" s="86"/>
      <c r="EU18" s="86"/>
      <c r="EV18" s="86"/>
      <c r="EW18" s="86"/>
      <c r="EX18" s="86"/>
      <c r="EY18" s="86"/>
      <c r="EZ18" s="86"/>
      <c r="FA18" s="86"/>
      <c r="FB18" s="86"/>
      <c r="FC18" s="86"/>
      <c r="FD18" s="86"/>
      <c r="FE18" s="86"/>
      <c r="FF18" s="86"/>
      <c r="FG18" s="86"/>
      <c r="FH18" s="86"/>
      <c r="FI18" s="86"/>
      <c r="FJ18" s="82"/>
      <c r="FK18" s="82"/>
      <c r="FL18" s="82"/>
      <c r="FM18" s="82"/>
      <c r="FN18" s="82"/>
      <c r="FO18" s="82"/>
      <c r="FP18" s="82"/>
      <c r="FQ18" s="82"/>
      <c r="FR18" s="82"/>
      <c r="FS18" s="82"/>
      <c r="FT18" s="82"/>
      <c r="FU18" s="82"/>
    </row>
    <row r="19" customFormat="false" ht="13.8" hidden="false" customHeight="false" outlineLevel="0" collapsed="false">
      <c r="B19" s="86"/>
      <c r="C19" s="86"/>
      <c r="D19" s="86"/>
      <c r="E19" s="86"/>
      <c r="F19" s="86"/>
      <c r="G19" s="86"/>
      <c r="H19" s="86"/>
      <c r="I19" s="86"/>
      <c r="J19" s="86"/>
      <c r="K19" s="86"/>
      <c r="L19" s="86"/>
      <c r="M19" s="86"/>
      <c r="N19" s="86"/>
      <c r="O19" s="86"/>
      <c r="P19" s="86"/>
      <c r="Q19" s="86"/>
      <c r="R19" s="86"/>
      <c r="S19" s="86"/>
      <c r="T19" s="86"/>
      <c r="U19" s="86"/>
      <c r="V19" s="86"/>
      <c r="W19" s="86"/>
      <c r="X19" s="86"/>
      <c r="Y19" s="86"/>
      <c r="Z19" s="86"/>
      <c r="AA19" s="86"/>
      <c r="AB19" s="86"/>
      <c r="AC19" s="86"/>
      <c r="AD19" s="86"/>
      <c r="AE19" s="86"/>
      <c r="AF19" s="86"/>
      <c r="AG19" s="86"/>
      <c r="AH19" s="86"/>
      <c r="AI19" s="86"/>
      <c r="AJ19" s="86"/>
      <c r="AK19" s="86"/>
      <c r="AL19" s="86"/>
      <c r="AM19" s="86"/>
      <c r="AN19" s="86"/>
      <c r="AO19" s="86"/>
      <c r="AP19" s="86"/>
      <c r="AQ19" s="86"/>
      <c r="AR19" s="86"/>
      <c r="AS19" s="86"/>
      <c r="AT19" s="86"/>
      <c r="AU19" s="86"/>
      <c r="AV19" s="86"/>
      <c r="AW19" s="86"/>
      <c r="AX19" s="86"/>
      <c r="AY19" s="86"/>
      <c r="AZ19" s="86"/>
      <c r="BA19" s="86"/>
      <c r="BB19" s="86"/>
      <c r="BC19" s="86"/>
      <c r="BD19" s="86"/>
      <c r="BE19" s="86"/>
      <c r="BF19" s="86"/>
      <c r="BG19" s="86"/>
      <c r="BH19" s="86"/>
      <c r="BI19" s="86"/>
      <c r="BJ19" s="86"/>
      <c r="BK19" s="86"/>
      <c r="BL19" s="86"/>
      <c r="BM19" s="86"/>
      <c r="BN19" s="86"/>
      <c r="BO19" s="86"/>
      <c r="BP19" s="86"/>
      <c r="BQ19" s="86"/>
      <c r="BR19" s="86"/>
      <c r="BS19" s="86"/>
      <c r="BT19" s="86"/>
      <c r="BU19" s="86"/>
      <c r="BV19" s="86"/>
      <c r="BW19" s="86"/>
      <c r="BX19" s="86"/>
      <c r="BY19" s="86"/>
      <c r="BZ19" s="86"/>
      <c r="CA19" s="86"/>
      <c r="CB19" s="86"/>
      <c r="CC19" s="86"/>
      <c r="CD19" s="86"/>
      <c r="CE19" s="86"/>
      <c r="CF19" s="86"/>
      <c r="CG19" s="86"/>
      <c r="CH19" s="86"/>
      <c r="CI19" s="86"/>
      <c r="CJ19" s="86"/>
      <c r="CK19" s="86"/>
      <c r="CL19" s="86"/>
      <c r="CM19" s="86"/>
      <c r="CN19" s="86"/>
      <c r="CO19" s="86"/>
      <c r="CP19" s="86"/>
      <c r="CQ19" s="86"/>
      <c r="CR19" s="86"/>
      <c r="CS19" s="86"/>
      <c r="CT19" s="86"/>
      <c r="CU19" s="86"/>
      <c r="CV19" s="86"/>
      <c r="CW19" s="86"/>
      <c r="CX19" s="86"/>
      <c r="CY19" s="86"/>
      <c r="CZ19" s="86"/>
      <c r="DA19" s="86"/>
      <c r="DB19" s="86"/>
      <c r="DC19" s="86"/>
      <c r="DD19" s="86"/>
      <c r="DE19" s="86"/>
      <c r="DF19" s="86"/>
      <c r="DG19" s="86"/>
      <c r="DH19" s="86"/>
      <c r="DI19" s="86"/>
      <c r="DJ19" s="86"/>
      <c r="DK19" s="86"/>
      <c r="DL19" s="86"/>
      <c r="DM19" s="86"/>
      <c r="DN19" s="86"/>
      <c r="DO19" s="86"/>
      <c r="DP19" s="86"/>
      <c r="DQ19" s="86"/>
      <c r="DR19" s="86"/>
      <c r="DS19" s="86"/>
      <c r="DT19" s="86"/>
      <c r="DU19" s="86"/>
      <c r="DV19" s="86"/>
      <c r="DW19" s="86"/>
      <c r="DX19" s="86"/>
      <c r="DY19" s="86"/>
      <c r="DZ19" s="86"/>
      <c r="EA19" s="86"/>
      <c r="EB19" s="86"/>
      <c r="EC19" s="86"/>
      <c r="ED19" s="86"/>
      <c r="EE19" s="86"/>
      <c r="EF19" s="86"/>
      <c r="EG19" s="86"/>
      <c r="EH19" s="86"/>
      <c r="EI19" s="86"/>
      <c r="EJ19" s="86"/>
      <c r="EK19" s="86"/>
      <c r="EL19" s="86"/>
      <c r="EM19" s="86"/>
      <c r="EN19" s="86"/>
      <c r="EO19" s="86"/>
      <c r="EP19" s="86"/>
      <c r="EQ19" s="86"/>
      <c r="ER19" s="86"/>
      <c r="ES19" s="86"/>
      <c r="ET19" s="86"/>
      <c r="EU19" s="86"/>
      <c r="EV19" s="86"/>
      <c r="EW19" s="86"/>
      <c r="EX19" s="86"/>
      <c r="EY19" s="86"/>
      <c r="EZ19" s="86"/>
      <c r="FA19" s="86"/>
      <c r="FB19" s="86"/>
      <c r="FC19" s="86"/>
      <c r="FD19" s="86"/>
      <c r="FE19" s="86"/>
      <c r="FF19" s="86"/>
      <c r="FG19" s="86"/>
      <c r="FH19" s="86"/>
      <c r="FI19" s="86"/>
      <c r="FJ19" s="86"/>
      <c r="FK19" s="86"/>
      <c r="FL19" s="86"/>
      <c r="FM19" s="86"/>
      <c r="FN19" s="86"/>
      <c r="FO19" s="86"/>
      <c r="FP19" s="86"/>
      <c r="FQ19" s="86"/>
      <c r="FR19" s="86"/>
      <c r="FS19" s="86"/>
      <c r="FT19" s="86"/>
      <c r="FU19" s="86"/>
      <c r="FV19" s="82"/>
    </row>
    <row r="20" customFormat="false" ht="13.8" hidden="false" customHeight="false" outlineLevel="0" collapsed="false">
      <c r="B20" s="106"/>
      <c r="C20" s="106"/>
      <c r="D20" s="106"/>
      <c r="E20" s="106"/>
      <c r="F20" s="106"/>
      <c r="G20" s="106"/>
      <c r="H20" s="106"/>
      <c r="I20" s="106"/>
      <c r="J20" s="106"/>
      <c r="K20" s="106"/>
      <c r="L20" s="106"/>
      <c r="M20" s="106"/>
      <c r="N20" s="106"/>
      <c r="O20" s="106"/>
      <c r="P20" s="106"/>
      <c r="Q20" s="106"/>
      <c r="R20" s="106"/>
      <c r="S20" s="106"/>
      <c r="T20" s="106"/>
      <c r="U20" s="106"/>
      <c r="V20" s="106"/>
      <c r="W20" s="106"/>
      <c r="X20" s="106"/>
      <c r="Y20" s="106"/>
      <c r="Z20" s="106"/>
      <c r="AA20" s="106"/>
      <c r="AB20" s="106"/>
      <c r="AC20" s="106"/>
      <c r="AD20" s="106"/>
      <c r="AE20" s="106"/>
      <c r="AF20" s="106"/>
      <c r="AG20" s="106"/>
      <c r="AH20" s="106"/>
      <c r="AI20" s="106"/>
      <c r="AJ20" s="106"/>
      <c r="AK20" s="106"/>
      <c r="AL20" s="106"/>
      <c r="AM20" s="106"/>
      <c r="AN20" s="106"/>
      <c r="AO20" s="106"/>
      <c r="AP20" s="106"/>
      <c r="AQ20" s="106"/>
      <c r="AR20" s="106"/>
      <c r="AS20" s="106"/>
      <c r="AT20" s="106"/>
      <c r="AU20" s="106"/>
      <c r="AV20" s="106"/>
      <c r="AW20" s="106"/>
      <c r="AX20" s="106"/>
      <c r="AY20" s="106"/>
      <c r="AZ20" s="106"/>
      <c r="BA20" s="106"/>
      <c r="BB20" s="106"/>
      <c r="BC20" s="106"/>
      <c r="BD20" s="106"/>
      <c r="BE20" s="106"/>
      <c r="BF20" s="106"/>
      <c r="BG20" s="106"/>
      <c r="BH20" s="106"/>
      <c r="BI20" s="106"/>
      <c r="BJ20" s="106"/>
      <c r="BK20" s="106"/>
      <c r="BL20" s="106"/>
      <c r="BM20" s="106"/>
      <c r="BN20" s="106"/>
      <c r="BO20" s="106"/>
      <c r="BP20" s="106"/>
      <c r="BQ20" s="106"/>
      <c r="BR20" s="106"/>
      <c r="BS20" s="106"/>
      <c r="BT20" s="106"/>
      <c r="BU20" s="106"/>
      <c r="BV20" s="106"/>
      <c r="BW20" s="106"/>
      <c r="BX20" s="106"/>
      <c r="BY20" s="106"/>
      <c r="BZ20" s="106"/>
      <c r="CA20" s="106"/>
      <c r="CB20" s="106"/>
      <c r="CC20" s="106"/>
      <c r="CD20" s="106"/>
      <c r="CE20" s="106"/>
      <c r="CF20" s="106"/>
      <c r="CG20" s="106"/>
      <c r="CH20" s="106"/>
      <c r="CI20" s="106"/>
      <c r="CJ20" s="106"/>
      <c r="CK20" s="106"/>
      <c r="CL20" s="106"/>
      <c r="CM20" s="106"/>
      <c r="CN20" s="106"/>
      <c r="CO20" s="106"/>
      <c r="CP20" s="106"/>
      <c r="CQ20" s="106"/>
      <c r="CR20" s="106"/>
      <c r="CS20" s="106"/>
      <c r="CT20" s="106"/>
      <c r="CU20" s="106"/>
      <c r="CV20" s="106"/>
      <c r="CW20" s="106"/>
      <c r="CX20" s="106"/>
      <c r="CY20" s="106"/>
      <c r="CZ20" s="106"/>
      <c r="DA20" s="106"/>
      <c r="DB20" s="106"/>
      <c r="DC20" s="106"/>
      <c r="DD20" s="106"/>
      <c r="DE20" s="106"/>
      <c r="DF20" s="106"/>
      <c r="DG20" s="106"/>
      <c r="DH20" s="106"/>
      <c r="DI20" s="106"/>
      <c r="DJ20" s="106"/>
      <c r="DK20" s="106"/>
      <c r="DL20" s="106"/>
      <c r="DM20" s="106"/>
      <c r="DN20" s="106"/>
      <c r="DO20" s="106"/>
      <c r="DP20" s="106"/>
      <c r="DQ20" s="106"/>
      <c r="DR20" s="106"/>
      <c r="DS20" s="106"/>
      <c r="DT20" s="106"/>
      <c r="DU20" s="106"/>
      <c r="DV20" s="106"/>
      <c r="DW20" s="106"/>
      <c r="DX20" s="106"/>
      <c r="DY20" s="106"/>
      <c r="DZ20" s="106"/>
      <c r="EA20" s="106"/>
      <c r="EB20" s="106"/>
      <c r="EC20" s="106"/>
      <c r="ED20" s="106"/>
      <c r="EE20" s="106"/>
      <c r="EF20" s="106"/>
      <c r="EG20" s="106"/>
      <c r="EH20" s="106"/>
      <c r="EI20" s="106"/>
      <c r="EJ20" s="106"/>
      <c r="EK20" s="106"/>
      <c r="EL20" s="106"/>
      <c r="EM20" s="106"/>
      <c r="EN20" s="106"/>
      <c r="EO20" s="106"/>
      <c r="EP20" s="106"/>
      <c r="EQ20" s="106"/>
      <c r="ER20" s="106"/>
      <c r="ES20" s="106"/>
      <c r="ET20" s="106"/>
      <c r="EU20" s="106"/>
      <c r="EV20" s="106"/>
      <c r="EW20" s="106"/>
      <c r="EX20" s="106"/>
      <c r="EY20" s="106"/>
      <c r="EZ20" s="106"/>
      <c r="FA20" s="106"/>
      <c r="FB20" s="106"/>
      <c r="FC20" s="106"/>
      <c r="FD20" s="106"/>
      <c r="FE20" s="106"/>
      <c r="FF20" s="106"/>
      <c r="FG20" s="106"/>
      <c r="FH20" s="106"/>
      <c r="FI20" s="106"/>
      <c r="FJ20" s="106"/>
      <c r="FK20" s="106"/>
      <c r="FL20" s="106"/>
      <c r="FM20" s="106"/>
      <c r="FN20" s="106"/>
      <c r="FO20" s="106"/>
      <c r="FP20" s="106"/>
      <c r="FQ20" s="106"/>
      <c r="FR20" s="106"/>
      <c r="FS20" s="106"/>
      <c r="FT20" s="106"/>
      <c r="FU20" s="106"/>
    </row>
    <row r="21" customFormat="false" ht="13.8" hidden="false" customHeight="false" outlineLevel="0" collapsed="false">
      <c r="B21" s="106"/>
      <c r="C21" s="106"/>
      <c r="D21" s="106"/>
      <c r="E21" s="106"/>
      <c r="F21" s="106"/>
      <c r="G21" s="106"/>
      <c r="H21" s="106"/>
      <c r="I21" s="106"/>
      <c r="J21" s="106"/>
      <c r="K21" s="106"/>
      <c r="L21" s="106"/>
      <c r="M21" s="106"/>
      <c r="N21" s="106"/>
      <c r="O21" s="106"/>
      <c r="P21" s="106"/>
      <c r="Q21" s="106"/>
      <c r="R21" s="106"/>
      <c r="S21" s="106"/>
      <c r="T21" s="106"/>
      <c r="U21" s="106"/>
      <c r="V21" s="106"/>
      <c r="W21" s="106"/>
      <c r="X21" s="106"/>
      <c r="Y21" s="106"/>
      <c r="Z21" s="106"/>
      <c r="AA21" s="106"/>
      <c r="AB21" s="106"/>
      <c r="AC21" s="106"/>
      <c r="AD21" s="106"/>
      <c r="AE21" s="106"/>
      <c r="AF21" s="106"/>
      <c r="AG21" s="106"/>
      <c r="AH21" s="106"/>
      <c r="AI21" s="106"/>
      <c r="AJ21" s="106"/>
      <c r="AK21" s="106"/>
      <c r="AL21" s="106"/>
      <c r="AM21" s="106"/>
      <c r="AN21" s="106"/>
      <c r="AO21" s="106"/>
      <c r="AP21" s="106"/>
      <c r="AQ21" s="106"/>
      <c r="AR21" s="106"/>
      <c r="AS21" s="106"/>
      <c r="AT21" s="106"/>
      <c r="AU21" s="106"/>
      <c r="AV21" s="106"/>
      <c r="AW21" s="106"/>
      <c r="AX21" s="106"/>
      <c r="AY21" s="106"/>
      <c r="AZ21" s="106"/>
      <c r="BA21" s="106"/>
      <c r="BB21" s="106"/>
      <c r="BC21" s="106"/>
      <c r="BD21" s="106"/>
      <c r="BE21" s="106"/>
      <c r="BF21" s="106"/>
      <c r="BG21" s="106"/>
      <c r="BH21" s="106"/>
      <c r="BI21" s="106"/>
      <c r="BJ21" s="106"/>
      <c r="BK21" s="106"/>
      <c r="BL21" s="106"/>
      <c r="BM21" s="106"/>
      <c r="BN21" s="106"/>
      <c r="BO21" s="106"/>
      <c r="BP21" s="106"/>
      <c r="BQ21" s="106"/>
      <c r="BR21" s="106"/>
      <c r="BS21" s="106"/>
      <c r="BT21" s="106"/>
      <c r="BU21" s="106"/>
      <c r="BV21" s="106"/>
      <c r="BW21" s="106"/>
      <c r="BX21" s="106"/>
      <c r="BY21" s="106"/>
      <c r="BZ21" s="106"/>
      <c r="CA21" s="106"/>
      <c r="CB21" s="106"/>
      <c r="CC21" s="106"/>
      <c r="CD21" s="106"/>
      <c r="CE21" s="106"/>
      <c r="CF21" s="106"/>
      <c r="CG21" s="106"/>
      <c r="CH21" s="106"/>
      <c r="CI21" s="106"/>
      <c r="CJ21" s="106"/>
      <c r="CK21" s="106"/>
      <c r="CL21" s="106"/>
      <c r="CM21" s="106"/>
      <c r="CN21" s="106"/>
      <c r="CO21" s="106"/>
      <c r="CP21" s="106"/>
      <c r="CQ21" s="106"/>
      <c r="CR21" s="106"/>
      <c r="CS21" s="106"/>
      <c r="CT21" s="106"/>
      <c r="CU21" s="106"/>
      <c r="CV21" s="106"/>
      <c r="CW21" s="106"/>
      <c r="CX21" s="106"/>
      <c r="CY21" s="106"/>
      <c r="CZ21" s="106"/>
      <c r="DA21" s="106"/>
      <c r="DB21" s="106"/>
      <c r="DC21" s="106"/>
      <c r="DD21" s="106"/>
      <c r="DE21" s="106"/>
      <c r="DF21" s="106"/>
      <c r="DG21" s="106"/>
      <c r="DH21" s="106"/>
      <c r="DI21" s="106"/>
      <c r="DJ21" s="106"/>
      <c r="DK21" s="106"/>
      <c r="DL21" s="106"/>
      <c r="DM21" s="106"/>
      <c r="DN21" s="106"/>
      <c r="DO21" s="106"/>
      <c r="DP21" s="106"/>
      <c r="DQ21" s="106"/>
      <c r="DR21" s="106"/>
      <c r="DS21" s="106"/>
      <c r="DT21" s="106"/>
      <c r="DU21" s="106"/>
      <c r="DV21" s="106"/>
      <c r="DW21" s="106"/>
      <c r="DX21" s="106"/>
      <c r="DY21" s="106"/>
      <c r="DZ21" s="106"/>
      <c r="EA21" s="106"/>
      <c r="EB21" s="106"/>
      <c r="EC21" s="106"/>
      <c r="ED21" s="106"/>
      <c r="EE21" s="106"/>
      <c r="EF21" s="106"/>
      <c r="EG21" s="106"/>
      <c r="EH21" s="106"/>
      <c r="EI21" s="106"/>
      <c r="EJ21" s="106"/>
      <c r="EK21" s="106"/>
      <c r="EL21" s="106"/>
      <c r="EM21" s="106"/>
      <c r="EN21" s="106"/>
      <c r="EO21" s="106"/>
      <c r="EP21" s="106"/>
      <c r="EQ21" s="106"/>
      <c r="ER21" s="106"/>
      <c r="ES21" s="106"/>
      <c r="ET21" s="106"/>
      <c r="EU21" s="106"/>
      <c r="EV21" s="106"/>
      <c r="EW21" s="106"/>
      <c r="EX21" s="106"/>
      <c r="EY21" s="106"/>
      <c r="EZ21" s="106"/>
      <c r="FA21" s="106"/>
      <c r="FB21" s="106"/>
      <c r="FC21" s="106"/>
      <c r="FD21" s="106"/>
      <c r="FE21" s="106"/>
      <c r="FF21" s="106"/>
      <c r="FG21" s="106"/>
      <c r="FH21" s="106"/>
      <c r="FI21" s="106"/>
      <c r="FJ21" s="106"/>
      <c r="FK21" s="106"/>
      <c r="FL21" s="106"/>
      <c r="FM21" s="106"/>
      <c r="FN21" s="106"/>
      <c r="FO21" s="106"/>
      <c r="FP21" s="106"/>
      <c r="FQ21" s="106"/>
      <c r="FR21" s="106"/>
      <c r="FS21" s="106"/>
      <c r="FT21" s="106"/>
      <c r="FU21" s="106"/>
      <c r="FV21" s="107"/>
    </row>
    <row r="22" customFormat="false" ht="13.8" hidden="false" customHeight="false" outlineLevel="0" collapsed="false">
      <c r="B22" s="106"/>
      <c r="C22" s="106"/>
      <c r="D22" s="106"/>
      <c r="E22" s="106"/>
      <c r="F22" s="106"/>
      <c r="G22" s="106"/>
      <c r="H22" s="106"/>
      <c r="I22" s="106"/>
      <c r="J22" s="106"/>
      <c r="K22" s="106"/>
      <c r="L22" s="106"/>
      <c r="M22" s="106"/>
      <c r="N22" s="106"/>
      <c r="O22" s="106"/>
      <c r="P22" s="106"/>
      <c r="Q22" s="106"/>
      <c r="R22" s="106"/>
      <c r="S22" s="106"/>
      <c r="T22" s="106"/>
      <c r="U22" s="106"/>
      <c r="V22" s="106"/>
      <c r="W22" s="106"/>
      <c r="X22" s="106"/>
      <c r="Y22" s="106"/>
      <c r="Z22" s="106"/>
      <c r="AA22" s="106"/>
      <c r="AB22" s="106"/>
      <c r="AC22" s="106"/>
      <c r="AD22" s="106"/>
      <c r="AE22" s="106"/>
      <c r="AF22" s="106"/>
      <c r="AG22" s="106"/>
      <c r="AH22" s="106"/>
      <c r="AI22" s="106"/>
      <c r="AJ22" s="106"/>
      <c r="AK22" s="106"/>
      <c r="AL22" s="106"/>
      <c r="AM22" s="106"/>
      <c r="AN22" s="106"/>
      <c r="AO22" s="106"/>
      <c r="AP22" s="106"/>
      <c r="AQ22" s="106"/>
      <c r="AR22" s="106"/>
      <c r="AS22" s="106"/>
      <c r="AT22" s="106"/>
      <c r="AU22" s="106"/>
      <c r="AV22" s="106"/>
      <c r="AW22" s="106"/>
      <c r="AX22" s="106"/>
      <c r="AY22" s="106"/>
      <c r="AZ22" s="106"/>
      <c r="BA22" s="106"/>
      <c r="BB22" s="106"/>
      <c r="BC22" s="106"/>
      <c r="BD22" s="106"/>
      <c r="BE22" s="106"/>
      <c r="BF22" s="106"/>
      <c r="BG22" s="106"/>
      <c r="BH22" s="106"/>
      <c r="BI22" s="106"/>
      <c r="BJ22" s="106"/>
      <c r="BK22" s="106"/>
      <c r="BL22" s="106"/>
      <c r="BM22" s="106"/>
      <c r="BN22" s="106"/>
      <c r="BO22" s="106"/>
      <c r="BP22" s="106"/>
      <c r="BQ22" s="106"/>
      <c r="BR22" s="106"/>
      <c r="BS22" s="106"/>
      <c r="BT22" s="106"/>
      <c r="BU22" s="106"/>
      <c r="BV22" s="106"/>
      <c r="BW22" s="106"/>
      <c r="BX22" s="106"/>
      <c r="BY22" s="106"/>
      <c r="BZ22" s="106"/>
      <c r="CA22" s="106"/>
      <c r="CB22" s="106"/>
      <c r="CC22" s="106"/>
      <c r="CD22" s="106"/>
      <c r="CE22" s="106"/>
      <c r="CF22" s="106"/>
      <c r="CG22" s="106"/>
      <c r="CH22" s="106"/>
      <c r="CI22" s="106"/>
      <c r="CJ22" s="106"/>
      <c r="CK22" s="106"/>
      <c r="CL22" s="106"/>
      <c r="CM22" s="106"/>
      <c r="CN22" s="106"/>
      <c r="CO22" s="106"/>
      <c r="CP22" s="106"/>
      <c r="CQ22" s="106"/>
      <c r="CR22" s="106"/>
      <c r="CS22" s="106"/>
      <c r="CT22" s="106"/>
      <c r="CU22" s="106"/>
      <c r="CV22" s="106"/>
      <c r="CW22" s="106"/>
      <c r="CX22" s="106"/>
      <c r="CY22" s="106"/>
      <c r="CZ22" s="106"/>
      <c r="DA22" s="106"/>
      <c r="DB22" s="106"/>
      <c r="DC22" s="106"/>
      <c r="DD22" s="106"/>
      <c r="DE22" s="106"/>
      <c r="DF22" s="106"/>
      <c r="DG22" s="106"/>
      <c r="DH22" s="106"/>
      <c r="DI22" s="106"/>
      <c r="DJ22" s="106"/>
      <c r="DK22" s="106"/>
      <c r="DL22" s="106"/>
      <c r="DM22" s="106"/>
      <c r="DN22" s="106"/>
      <c r="DO22" s="106"/>
      <c r="DP22" s="106"/>
      <c r="DQ22" s="106"/>
      <c r="DR22" s="106"/>
      <c r="DS22" s="106"/>
      <c r="DT22" s="106"/>
      <c r="DU22" s="106"/>
      <c r="DV22" s="106"/>
      <c r="DW22" s="106"/>
      <c r="DX22" s="106"/>
      <c r="DY22" s="106"/>
      <c r="DZ22" s="106"/>
      <c r="EA22" s="106"/>
      <c r="EB22" s="106"/>
      <c r="EC22" s="106"/>
      <c r="ED22" s="106"/>
      <c r="EE22" s="106"/>
      <c r="EF22" s="106"/>
      <c r="EG22" s="106"/>
      <c r="EH22" s="106"/>
      <c r="EI22" s="106"/>
      <c r="EJ22" s="106"/>
      <c r="EK22" s="106"/>
      <c r="EL22" s="106"/>
      <c r="EM22" s="106"/>
      <c r="EN22" s="106"/>
      <c r="EO22" s="106"/>
      <c r="EP22" s="106"/>
      <c r="EQ22" s="106"/>
      <c r="ER22" s="106"/>
      <c r="ES22" s="106"/>
      <c r="ET22" s="106"/>
      <c r="EU22" s="106"/>
      <c r="EV22" s="106"/>
      <c r="EW22" s="106"/>
      <c r="EX22" s="106"/>
      <c r="EY22" s="106"/>
      <c r="EZ22" s="106"/>
      <c r="FA22" s="106"/>
      <c r="FB22" s="106"/>
      <c r="FC22" s="106"/>
      <c r="FD22" s="106"/>
      <c r="FE22" s="106"/>
      <c r="FF22" s="106"/>
      <c r="FG22" s="106"/>
      <c r="FH22" s="106"/>
      <c r="FI22" s="106"/>
      <c r="FJ22" s="106"/>
      <c r="FK22" s="106"/>
      <c r="FL22" s="106"/>
      <c r="FM22" s="106"/>
      <c r="FN22" s="106"/>
      <c r="FO22" s="106"/>
      <c r="FP22" s="106"/>
      <c r="FQ22" s="106"/>
      <c r="FR22" s="106"/>
      <c r="FS22" s="106"/>
      <c r="FT22" s="106"/>
      <c r="FU22" s="106"/>
    </row>
    <row r="23" customFormat="false" ht="13.8" hidden="false" customHeight="false" outlineLevel="0" collapsed="false">
      <c r="B23" s="106"/>
      <c r="C23" s="106"/>
      <c r="D23" s="106"/>
      <c r="E23" s="106"/>
      <c r="F23" s="106"/>
      <c r="G23" s="106"/>
      <c r="H23" s="106"/>
      <c r="I23" s="106"/>
      <c r="J23" s="106"/>
      <c r="K23" s="106"/>
      <c r="L23" s="106"/>
      <c r="M23" s="106"/>
      <c r="N23" s="106"/>
      <c r="O23" s="106"/>
      <c r="P23" s="106"/>
      <c r="Q23" s="106"/>
      <c r="R23" s="106"/>
      <c r="S23" s="106"/>
      <c r="T23" s="106"/>
      <c r="U23" s="106"/>
      <c r="V23" s="106"/>
      <c r="W23" s="106"/>
      <c r="X23" s="106"/>
      <c r="Y23" s="106"/>
      <c r="Z23" s="106"/>
      <c r="AA23" s="106"/>
      <c r="AB23" s="106"/>
      <c r="AC23" s="106"/>
      <c r="AD23" s="106"/>
      <c r="AE23" s="106"/>
      <c r="AF23" s="106"/>
      <c r="AG23" s="106"/>
      <c r="AH23" s="106"/>
      <c r="AI23" s="106"/>
      <c r="AJ23" s="106"/>
      <c r="AK23" s="106"/>
      <c r="AL23" s="106"/>
      <c r="AM23" s="106"/>
      <c r="AN23" s="106"/>
      <c r="AO23" s="106"/>
      <c r="AP23" s="106"/>
      <c r="AQ23" s="106"/>
      <c r="AR23" s="106"/>
      <c r="AS23" s="106"/>
      <c r="AT23" s="106"/>
      <c r="AU23" s="106"/>
      <c r="AV23" s="106"/>
      <c r="AW23" s="106"/>
      <c r="AX23" s="106"/>
      <c r="AY23" s="106"/>
      <c r="AZ23" s="106"/>
      <c r="BA23" s="106"/>
      <c r="BB23" s="106"/>
      <c r="BC23" s="106"/>
      <c r="BD23" s="106"/>
      <c r="BE23" s="106"/>
      <c r="BF23" s="106"/>
      <c r="BG23" s="106"/>
      <c r="BH23" s="106"/>
      <c r="BI23" s="106"/>
      <c r="BJ23" s="106"/>
      <c r="BK23" s="106"/>
      <c r="BL23" s="106"/>
      <c r="BM23" s="106"/>
      <c r="BN23" s="106"/>
      <c r="BO23" s="106"/>
      <c r="BP23" s="106"/>
      <c r="BQ23" s="106"/>
      <c r="BR23" s="106"/>
      <c r="BS23" s="106"/>
      <c r="BT23" s="106"/>
      <c r="BU23" s="106"/>
      <c r="BV23" s="106"/>
      <c r="BW23" s="106"/>
      <c r="BX23" s="106"/>
      <c r="BY23" s="106"/>
      <c r="BZ23" s="106"/>
      <c r="CA23" s="106"/>
      <c r="CB23" s="106"/>
      <c r="CC23" s="106"/>
      <c r="CD23" s="106"/>
      <c r="CE23" s="106"/>
      <c r="CF23" s="106"/>
      <c r="CG23" s="106"/>
      <c r="CH23" s="106"/>
      <c r="CI23" s="106"/>
      <c r="CJ23" s="106"/>
      <c r="CK23" s="106"/>
      <c r="CL23" s="106"/>
      <c r="CM23" s="106"/>
      <c r="CN23" s="106"/>
      <c r="CO23" s="106"/>
      <c r="CP23" s="106"/>
      <c r="CQ23" s="106"/>
      <c r="CR23" s="106"/>
      <c r="CS23" s="106"/>
      <c r="CT23" s="106"/>
      <c r="CU23" s="106"/>
      <c r="CV23" s="106"/>
      <c r="CW23" s="106"/>
      <c r="CX23" s="106"/>
      <c r="CY23" s="106"/>
      <c r="CZ23" s="106"/>
      <c r="DA23" s="106"/>
      <c r="DB23" s="106"/>
      <c r="DC23" s="106"/>
      <c r="DD23" s="106"/>
      <c r="DE23" s="106"/>
      <c r="DF23" s="106"/>
      <c r="DG23" s="106"/>
      <c r="DH23" s="106"/>
      <c r="DI23" s="106"/>
      <c r="DJ23" s="106"/>
      <c r="DK23" s="106"/>
      <c r="DL23" s="106"/>
      <c r="DM23" s="106"/>
      <c r="DN23" s="106"/>
      <c r="DO23" s="106"/>
      <c r="DP23" s="106"/>
      <c r="DQ23" s="106"/>
      <c r="DR23" s="106"/>
      <c r="DS23" s="106"/>
      <c r="DT23" s="106"/>
      <c r="DU23" s="106"/>
      <c r="DV23" s="106"/>
      <c r="DW23" s="106"/>
      <c r="DX23" s="106"/>
      <c r="DY23" s="106"/>
      <c r="DZ23" s="106"/>
      <c r="EA23" s="106"/>
      <c r="EB23" s="106"/>
      <c r="EC23" s="106"/>
      <c r="ED23" s="106"/>
      <c r="EE23" s="106"/>
      <c r="EF23" s="106"/>
      <c r="EG23" s="106"/>
      <c r="EH23" s="106"/>
      <c r="EI23" s="106"/>
      <c r="EJ23" s="106"/>
      <c r="EK23" s="106"/>
      <c r="EL23" s="106"/>
      <c r="EM23" s="106"/>
      <c r="EN23" s="106"/>
      <c r="EO23" s="106"/>
      <c r="EP23" s="106"/>
      <c r="EQ23" s="106"/>
      <c r="ER23" s="106"/>
      <c r="ES23" s="106"/>
      <c r="ET23" s="106"/>
      <c r="EU23" s="106"/>
      <c r="EV23" s="106"/>
      <c r="EW23" s="106"/>
      <c r="EX23" s="106"/>
      <c r="EY23" s="106"/>
      <c r="EZ23" s="106"/>
      <c r="FA23" s="106"/>
      <c r="FB23" s="106"/>
      <c r="FC23" s="106"/>
      <c r="FD23" s="106"/>
      <c r="FE23" s="106"/>
      <c r="FF23" s="106"/>
      <c r="FG23" s="106"/>
      <c r="FH23" s="106"/>
      <c r="FI23" s="106"/>
      <c r="FJ23" s="106"/>
      <c r="FK23" s="106"/>
      <c r="FL23" s="106"/>
      <c r="FM23" s="106"/>
      <c r="FN23" s="106"/>
      <c r="FO23" s="106"/>
      <c r="FP23" s="106"/>
      <c r="FQ23" s="106"/>
      <c r="FR23" s="106"/>
      <c r="FS23" s="106"/>
      <c r="FT23" s="106"/>
      <c r="FU23" s="106"/>
    </row>
    <row r="24" customFormat="false" ht="13.8" hidden="false" customHeight="false" outlineLevel="0" collapsed="false">
      <c r="B24" s="106"/>
      <c r="C24" s="106"/>
      <c r="D24" s="106"/>
      <c r="E24" s="106"/>
      <c r="F24" s="106"/>
      <c r="G24" s="106"/>
      <c r="H24" s="106"/>
      <c r="I24" s="106"/>
      <c r="J24" s="106"/>
      <c r="K24" s="106"/>
      <c r="L24" s="106"/>
      <c r="M24" s="106"/>
      <c r="N24" s="106"/>
      <c r="O24" s="106"/>
      <c r="P24" s="106"/>
      <c r="Q24" s="106"/>
      <c r="R24" s="106"/>
      <c r="S24" s="106"/>
      <c r="T24" s="106"/>
      <c r="U24" s="106"/>
      <c r="V24" s="106"/>
      <c r="W24" s="106"/>
      <c r="X24" s="106"/>
      <c r="Y24" s="106"/>
      <c r="Z24" s="106"/>
      <c r="AA24" s="106"/>
      <c r="AB24" s="106"/>
      <c r="AC24" s="106"/>
      <c r="AD24" s="106"/>
      <c r="AE24" s="106"/>
      <c r="AF24" s="106"/>
      <c r="AG24" s="106"/>
      <c r="AH24" s="106"/>
      <c r="AI24" s="106"/>
      <c r="AJ24" s="106"/>
      <c r="AK24" s="106"/>
      <c r="AL24" s="106"/>
      <c r="AM24" s="106"/>
      <c r="AN24" s="106"/>
      <c r="AO24" s="106"/>
      <c r="AP24" s="106"/>
      <c r="AQ24" s="106"/>
      <c r="AR24" s="106"/>
      <c r="AS24" s="106"/>
      <c r="AT24" s="106"/>
      <c r="AU24" s="106"/>
      <c r="AV24" s="106"/>
      <c r="AW24" s="106"/>
      <c r="AX24" s="106"/>
      <c r="AY24" s="106"/>
      <c r="AZ24" s="106"/>
      <c r="BA24" s="106"/>
      <c r="BB24" s="106"/>
      <c r="BC24" s="106"/>
      <c r="BD24" s="106"/>
      <c r="BE24" s="106"/>
      <c r="BF24" s="106"/>
      <c r="BG24" s="106"/>
      <c r="BH24" s="106"/>
      <c r="BI24" s="106"/>
      <c r="BJ24" s="106"/>
      <c r="BK24" s="106"/>
      <c r="BL24" s="106"/>
      <c r="BM24" s="106"/>
      <c r="BN24" s="106"/>
      <c r="BO24" s="106"/>
      <c r="BP24" s="106"/>
      <c r="BQ24" s="106"/>
      <c r="BR24" s="106"/>
      <c r="BS24" s="106"/>
      <c r="BT24" s="106"/>
      <c r="BU24" s="106"/>
      <c r="BV24" s="106"/>
      <c r="BW24" s="106"/>
      <c r="BX24" s="106"/>
      <c r="BY24" s="106"/>
      <c r="BZ24" s="106"/>
      <c r="CA24" s="106"/>
      <c r="CB24" s="106"/>
      <c r="CC24" s="106"/>
      <c r="CD24" s="106"/>
      <c r="CE24" s="106"/>
      <c r="CF24" s="106"/>
      <c r="CG24" s="106"/>
      <c r="CH24" s="106"/>
      <c r="CI24" s="106"/>
      <c r="CJ24" s="106"/>
      <c r="CK24" s="106"/>
      <c r="CL24" s="106"/>
      <c r="CM24" s="106"/>
      <c r="CN24" s="106"/>
      <c r="CO24" s="106"/>
      <c r="CP24" s="106"/>
      <c r="CQ24" s="106"/>
      <c r="CR24" s="106"/>
      <c r="CS24" s="106"/>
      <c r="CT24" s="106"/>
      <c r="CU24" s="106"/>
      <c r="CV24" s="106"/>
      <c r="CW24" s="106"/>
      <c r="CX24" s="106"/>
      <c r="CY24" s="106"/>
      <c r="CZ24" s="106"/>
      <c r="DA24" s="106"/>
      <c r="DB24" s="106"/>
      <c r="DC24" s="106"/>
      <c r="DD24" s="106"/>
      <c r="DE24" s="106"/>
      <c r="DF24" s="106"/>
      <c r="DG24" s="106"/>
      <c r="DH24" s="106"/>
      <c r="DI24" s="106"/>
      <c r="DJ24" s="106"/>
      <c r="DK24" s="106"/>
      <c r="DL24" s="106"/>
      <c r="DM24" s="106"/>
      <c r="DN24" s="106"/>
      <c r="DO24" s="106"/>
      <c r="DP24" s="106"/>
      <c r="DQ24" s="106"/>
      <c r="DR24" s="106"/>
      <c r="DS24" s="106"/>
      <c r="DT24" s="106"/>
      <c r="DU24" s="106"/>
      <c r="DV24" s="106"/>
      <c r="DW24" s="106"/>
      <c r="DX24" s="106"/>
      <c r="DY24" s="106"/>
      <c r="DZ24" s="106"/>
      <c r="EA24" s="106"/>
      <c r="EB24" s="106"/>
      <c r="EC24" s="106"/>
      <c r="ED24" s="106"/>
      <c r="EE24" s="106"/>
      <c r="EF24" s="106"/>
      <c r="EG24" s="106"/>
      <c r="EH24" s="106"/>
      <c r="EI24" s="106"/>
      <c r="EJ24" s="106"/>
      <c r="EK24" s="106"/>
      <c r="EL24" s="106"/>
      <c r="EM24" s="106"/>
      <c r="EN24" s="106"/>
      <c r="EO24" s="106"/>
      <c r="EP24" s="106"/>
      <c r="EQ24" s="106"/>
      <c r="ER24" s="106"/>
      <c r="ES24" s="106"/>
      <c r="ET24" s="106"/>
      <c r="EU24" s="106"/>
      <c r="EV24" s="106"/>
      <c r="EW24" s="106"/>
      <c r="EX24" s="106"/>
      <c r="EY24" s="106"/>
      <c r="EZ24" s="106"/>
      <c r="FA24" s="106"/>
      <c r="FB24" s="106"/>
      <c r="FC24" s="106"/>
      <c r="FD24" s="106"/>
      <c r="FE24" s="106"/>
      <c r="FF24" s="106"/>
      <c r="FG24" s="106"/>
      <c r="FH24" s="106"/>
      <c r="FI24" s="106"/>
      <c r="FJ24" s="106"/>
      <c r="FK24" s="106"/>
      <c r="FL24" s="106"/>
      <c r="FM24" s="106"/>
      <c r="FN24" s="106"/>
      <c r="FO24" s="106"/>
      <c r="FP24" s="106"/>
      <c r="FQ24" s="106"/>
      <c r="FR24" s="106"/>
      <c r="FS24" s="106"/>
      <c r="FT24" s="106"/>
      <c r="FU24" s="106"/>
    </row>
    <row r="25" customFormat="false" ht="13.8" hidden="false" customHeight="false" outlineLevel="0" collapsed="false">
      <c r="B25" s="106"/>
      <c r="C25" s="106"/>
      <c r="D25" s="106"/>
      <c r="E25" s="106"/>
      <c r="F25" s="106"/>
      <c r="G25" s="106"/>
      <c r="H25" s="106"/>
      <c r="I25" s="106"/>
      <c r="J25" s="106"/>
      <c r="K25" s="106"/>
      <c r="L25" s="106"/>
      <c r="M25" s="106"/>
      <c r="N25" s="106"/>
      <c r="O25" s="106"/>
      <c r="P25" s="106"/>
      <c r="Q25" s="106"/>
      <c r="R25" s="106"/>
      <c r="S25" s="106"/>
      <c r="T25" s="106"/>
      <c r="U25" s="106"/>
      <c r="V25" s="106"/>
      <c r="W25" s="106"/>
      <c r="X25" s="106"/>
      <c r="Y25" s="106"/>
      <c r="Z25" s="106"/>
      <c r="AA25" s="106"/>
      <c r="AB25" s="106"/>
      <c r="AC25" s="106"/>
      <c r="AD25" s="106"/>
      <c r="AE25" s="106"/>
      <c r="AF25" s="106"/>
      <c r="AG25" s="106"/>
      <c r="AH25" s="106"/>
      <c r="AI25" s="106"/>
      <c r="AJ25" s="106"/>
      <c r="AK25" s="106"/>
      <c r="AL25" s="106"/>
      <c r="AM25" s="106"/>
      <c r="AN25" s="106"/>
      <c r="AO25" s="106"/>
      <c r="AP25" s="106"/>
      <c r="AQ25" s="106"/>
      <c r="AR25" s="106"/>
      <c r="AS25" s="106"/>
      <c r="AT25" s="106"/>
      <c r="AU25" s="106"/>
      <c r="AV25" s="106"/>
      <c r="AW25" s="106"/>
      <c r="AX25" s="106"/>
      <c r="AY25" s="106"/>
      <c r="AZ25" s="106"/>
      <c r="BA25" s="106"/>
      <c r="BB25" s="106"/>
      <c r="BC25" s="106"/>
      <c r="BD25" s="106"/>
      <c r="BE25" s="106"/>
      <c r="BF25" s="106"/>
      <c r="BG25" s="106"/>
      <c r="BH25" s="106"/>
      <c r="BI25" s="106"/>
      <c r="BJ25" s="106"/>
      <c r="BK25" s="106"/>
      <c r="BL25" s="106"/>
      <c r="BM25" s="106"/>
      <c r="BN25" s="106"/>
      <c r="BO25" s="106"/>
      <c r="BP25" s="106"/>
      <c r="BQ25" s="106"/>
      <c r="BR25" s="106"/>
      <c r="BS25" s="106"/>
      <c r="BT25" s="106"/>
      <c r="BU25" s="106"/>
      <c r="BV25" s="106"/>
      <c r="BW25" s="106"/>
      <c r="BX25" s="106"/>
      <c r="BY25" s="106"/>
      <c r="BZ25" s="106"/>
      <c r="CA25" s="106"/>
      <c r="CB25" s="106"/>
      <c r="CC25" s="106"/>
      <c r="CD25" s="106"/>
      <c r="CE25" s="106"/>
      <c r="CF25" s="106"/>
      <c r="CG25" s="106"/>
      <c r="CH25" s="106"/>
      <c r="CI25" s="106"/>
      <c r="CJ25" s="106"/>
      <c r="CK25" s="106"/>
      <c r="CL25" s="106"/>
      <c r="CM25" s="106"/>
      <c r="CN25" s="106"/>
      <c r="CO25" s="106"/>
      <c r="CP25" s="106"/>
      <c r="CQ25" s="106"/>
      <c r="CR25" s="106"/>
      <c r="CS25" s="106"/>
      <c r="CT25" s="106"/>
      <c r="CU25" s="106"/>
      <c r="CV25" s="106"/>
      <c r="CW25" s="106"/>
      <c r="CX25" s="106"/>
      <c r="CY25" s="106"/>
      <c r="CZ25" s="106"/>
      <c r="DA25" s="106"/>
      <c r="DB25" s="106"/>
      <c r="DC25" s="106"/>
      <c r="DD25" s="106"/>
      <c r="DE25" s="106"/>
      <c r="DF25" s="106"/>
      <c r="DG25" s="106"/>
      <c r="DH25" s="106"/>
      <c r="DI25" s="106"/>
      <c r="DJ25" s="106"/>
      <c r="DK25" s="106"/>
      <c r="DL25" s="106"/>
      <c r="DM25" s="106"/>
      <c r="DN25" s="106"/>
      <c r="DO25" s="106"/>
      <c r="DP25" s="106"/>
      <c r="DQ25" s="106"/>
      <c r="DR25" s="106"/>
      <c r="DS25" s="106"/>
      <c r="DT25" s="106"/>
      <c r="DU25" s="106"/>
      <c r="DV25" s="106"/>
      <c r="DW25" s="106"/>
      <c r="DX25" s="106"/>
      <c r="DY25" s="106"/>
      <c r="DZ25" s="106"/>
      <c r="EA25" s="106"/>
      <c r="EB25" s="106"/>
      <c r="EC25" s="106"/>
      <c r="ED25" s="106"/>
      <c r="EE25" s="106"/>
      <c r="EF25" s="106"/>
      <c r="EG25" s="106"/>
      <c r="EH25" s="106"/>
      <c r="EI25" s="106"/>
      <c r="EJ25" s="106"/>
      <c r="EK25" s="106"/>
      <c r="EL25" s="106"/>
      <c r="EM25" s="106"/>
      <c r="EN25" s="106"/>
      <c r="EO25" s="106"/>
      <c r="EP25" s="106"/>
      <c r="EQ25" s="106"/>
      <c r="ER25" s="106"/>
      <c r="ES25" s="106"/>
      <c r="ET25" s="106"/>
      <c r="EU25" s="106"/>
      <c r="EV25" s="106"/>
      <c r="EW25" s="106"/>
      <c r="EX25" s="106"/>
      <c r="EY25" s="106"/>
      <c r="EZ25" s="106"/>
      <c r="FA25" s="106"/>
      <c r="FB25" s="106"/>
      <c r="FC25" s="106"/>
      <c r="FD25" s="106"/>
      <c r="FE25" s="106"/>
      <c r="FF25" s="106"/>
      <c r="FG25" s="106"/>
      <c r="FH25" s="106"/>
      <c r="FI25" s="106"/>
      <c r="FJ25" s="106"/>
      <c r="FK25" s="106"/>
      <c r="FL25" s="106"/>
      <c r="FM25" s="106"/>
      <c r="FN25" s="106"/>
      <c r="FO25" s="106"/>
      <c r="FP25" s="106"/>
      <c r="FQ25" s="106"/>
      <c r="FR25" s="106"/>
      <c r="FS25" s="106"/>
      <c r="FT25" s="106"/>
      <c r="FU25" s="106"/>
    </row>
    <row r="26" customFormat="false" ht="13.8" hidden="false" customHeight="false" outlineLevel="0" collapsed="false">
      <c r="B26" s="106"/>
      <c r="C26" s="106"/>
      <c r="D26" s="106"/>
      <c r="E26" s="106"/>
      <c r="F26" s="106"/>
      <c r="G26" s="106"/>
      <c r="H26" s="106"/>
      <c r="I26" s="106"/>
      <c r="J26" s="106"/>
      <c r="K26" s="106"/>
      <c r="L26" s="106"/>
      <c r="M26" s="106"/>
      <c r="N26" s="106"/>
      <c r="O26" s="106"/>
      <c r="P26" s="106"/>
      <c r="Q26" s="106"/>
      <c r="R26" s="106"/>
      <c r="S26" s="106"/>
      <c r="T26" s="106"/>
      <c r="U26" s="106"/>
      <c r="V26" s="106"/>
      <c r="W26" s="106"/>
      <c r="X26" s="106"/>
      <c r="Y26" s="106"/>
      <c r="Z26" s="106"/>
      <c r="AA26" s="106"/>
      <c r="AB26" s="106"/>
      <c r="AC26" s="106"/>
      <c r="AD26" s="106"/>
      <c r="AE26" s="106"/>
      <c r="AF26" s="106"/>
      <c r="AG26" s="106"/>
      <c r="AH26" s="106"/>
      <c r="AI26" s="106"/>
      <c r="AJ26" s="106"/>
      <c r="AK26" s="106"/>
      <c r="AL26" s="106"/>
      <c r="AM26" s="106"/>
      <c r="AN26" s="106"/>
      <c r="AO26" s="106"/>
      <c r="AP26" s="106"/>
      <c r="AQ26" s="106"/>
      <c r="AR26" s="106"/>
      <c r="AS26" s="106"/>
      <c r="AT26" s="106"/>
      <c r="AU26" s="106"/>
      <c r="AV26" s="106"/>
      <c r="AW26" s="106"/>
      <c r="AX26" s="106"/>
      <c r="AY26" s="106"/>
      <c r="AZ26" s="106"/>
      <c r="BA26" s="106"/>
      <c r="BB26" s="106"/>
      <c r="BC26" s="106"/>
      <c r="BD26" s="106"/>
      <c r="BE26" s="106"/>
      <c r="BF26" s="106"/>
      <c r="BG26" s="106"/>
      <c r="BH26" s="106"/>
      <c r="BI26" s="106"/>
      <c r="BJ26" s="106"/>
      <c r="BK26" s="106"/>
      <c r="BL26" s="106"/>
      <c r="BM26" s="106"/>
      <c r="BN26" s="106"/>
      <c r="BO26" s="106"/>
      <c r="BP26" s="106"/>
      <c r="BQ26" s="106"/>
      <c r="BR26" s="106"/>
      <c r="BS26" s="106"/>
      <c r="BT26" s="106"/>
      <c r="BU26" s="106"/>
      <c r="BV26" s="106"/>
      <c r="BW26" s="106"/>
      <c r="BX26" s="106"/>
      <c r="BY26" s="106"/>
      <c r="BZ26" s="106"/>
      <c r="CA26" s="106"/>
      <c r="CB26" s="106"/>
      <c r="CC26" s="106"/>
      <c r="CD26" s="106"/>
      <c r="CE26" s="106"/>
      <c r="CF26" s="106"/>
      <c r="CG26" s="106"/>
      <c r="CH26" s="106"/>
      <c r="CI26" s="106"/>
      <c r="CJ26" s="106"/>
      <c r="CK26" s="106"/>
      <c r="CL26" s="106"/>
      <c r="CM26" s="106"/>
      <c r="CN26" s="106"/>
      <c r="CO26" s="106"/>
      <c r="CP26" s="106"/>
      <c r="CQ26" s="106"/>
      <c r="CR26" s="106"/>
      <c r="CS26" s="106"/>
      <c r="CT26" s="106"/>
      <c r="CU26" s="106"/>
      <c r="CV26" s="106"/>
      <c r="CW26" s="106"/>
      <c r="CX26" s="106"/>
      <c r="CY26" s="106"/>
      <c r="CZ26" s="106"/>
      <c r="DA26" s="106"/>
      <c r="DB26" s="106"/>
      <c r="DC26" s="106"/>
      <c r="DD26" s="106"/>
      <c r="DE26" s="106"/>
      <c r="DF26" s="106"/>
      <c r="DG26" s="106"/>
      <c r="DH26" s="106"/>
      <c r="DI26" s="106"/>
      <c r="DJ26" s="106"/>
      <c r="DK26" s="106"/>
      <c r="DL26" s="106"/>
      <c r="DM26" s="106"/>
      <c r="DN26" s="106"/>
      <c r="DO26" s="106"/>
      <c r="DP26" s="106"/>
      <c r="DQ26" s="106"/>
      <c r="DR26" s="106"/>
      <c r="DS26" s="106"/>
      <c r="DT26" s="106"/>
      <c r="DU26" s="106"/>
      <c r="DV26" s="106"/>
      <c r="DW26" s="106"/>
      <c r="DX26" s="106"/>
      <c r="DY26" s="106"/>
      <c r="DZ26" s="106"/>
      <c r="EA26" s="106"/>
      <c r="EB26" s="106"/>
      <c r="EC26" s="106"/>
      <c r="ED26" s="106"/>
      <c r="EE26" s="106"/>
      <c r="EF26" s="106"/>
      <c r="EG26" s="106"/>
      <c r="EH26" s="106"/>
      <c r="EI26" s="106"/>
      <c r="EJ26" s="106"/>
      <c r="EK26" s="106"/>
      <c r="EL26" s="106"/>
      <c r="EM26" s="106"/>
      <c r="EN26" s="106"/>
      <c r="EO26" s="106"/>
      <c r="EP26" s="106"/>
      <c r="EQ26" s="106"/>
      <c r="ER26" s="106"/>
      <c r="ES26" s="106"/>
      <c r="ET26" s="106"/>
      <c r="EU26" s="106"/>
      <c r="EV26" s="106"/>
      <c r="EW26" s="106"/>
      <c r="EX26" s="106"/>
      <c r="EY26" s="106"/>
      <c r="EZ26" s="106"/>
      <c r="FA26" s="106"/>
      <c r="FB26" s="106"/>
      <c r="FC26" s="106"/>
      <c r="FD26" s="106"/>
      <c r="FE26" s="106"/>
      <c r="FF26" s="106"/>
      <c r="FG26" s="106"/>
      <c r="FH26" s="106"/>
      <c r="FI26" s="106"/>
      <c r="FJ26" s="106"/>
      <c r="FK26" s="106"/>
      <c r="FL26" s="106"/>
      <c r="FM26" s="106"/>
      <c r="FN26" s="106"/>
      <c r="FO26" s="106"/>
      <c r="FP26" s="106"/>
      <c r="FQ26" s="106"/>
      <c r="FR26" s="106"/>
      <c r="FS26" s="106"/>
      <c r="FT26" s="106"/>
      <c r="FU26" s="106"/>
    </row>
    <row r="27" customFormat="false" ht="13.8" hidden="false" customHeight="false" outlineLevel="0" collapsed="false">
      <c r="B27" s="106"/>
      <c r="C27" s="106"/>
      <c r="D27" s="106"/>
      <c r="E27" s="106"/>
      <c r="F27" s="106"/>
      <c r="G27" s="106"/>
      <c r="H27" s="106"/>
      <c r="I27" s="106"/>
      <c r="J27" s="106"/>
      <c r="K27" s="106"/>
      <c r="L27" s="106"/>
      <c r="M27" s="106"/>
      <c r="N27" s="106"/>
      <c r="O27" s="106"/>
      <c r="P27" s="106"/>
      <c r="Q27" s="106"/>
      <c r="R27" s="106"/>
      <c r="S27" s="106"/>
      <c r="T27" s="106"/>
      <c r="U27" s="106"/>
      <c r="V27" s="106"/>
      <c r="W27" s="106"/>
      <c r="X27" s="106"/>
      <c r="Y27" s="106"/>
      <c r="Z27" s="106"/>
      <c r="AA27" s="106"/>
      <c r="AB27" s="106"/>
      <c r="AC27" s="106"/>
      <c r="AD27" s="106"/>
      <c r="AE27" s="106"/>
      <c r="AF27" s="106"/>
      <c r="AG27" s="106"/>
      <c r="AH27" s="106"/>
      <c r="AI27" s="106"/>
      <c r="AJ27" s="106"/>
      <c r="AK27" s="106"/>
      <c r="AL27" s="106"/>
      <c r="AM27" s="106"/>
      <c r="AN27" s="106"/>
      <c r="AO27" s="106"/>
      <c r="AP27" s="106"/>
      <c r="AQ27" s="106"/>
      <c r="AR27" s="106"/>
      <c r="AS27" s="106"/>
      <c r="AT27" s="106"/>
      <c r="AU27" s="106"/>
      <c r="AV27" s="106"/>
      <c r="AW27" s="106"/>
      <c r="AX27" s="106"/>
      <c r="AY27" s="106"/>
      <c r="AZ27" s="106"/>
      <c r="BA27" s="106"/>
      <c r="BB27" s="106"/>
      <c r="BC27" s="106"/>
      <c r="BD27" s="106"/>
      <c r="BE27" s="106"/>
      <c r="BF27" s="106"/>
      <c r="BG27" s="106"/>
      <c r="BH27" s="106"/>
      <c r="BI27" s="106"/>
      <c r="BJ27" s="106"/>
      <c r="BK27" s="106"/>
      <c r="BL27" s="106"/>
      <c r="BM27" s="106"/>
      <c r="BN27" s="106"/>
      <c r="BO27" s="106"/>
      <c r="BP27" s="106"/>
      <c r="BQ27" s="106"/>
      <c r="BR27" s="106"/>
      <c r="BS27" s="106"/>
      <c r="BT27" s="106"/>
      <c r="BU27" s="106"/>
      <c r="BV27" s="106"/>
      <c r="BW27" s="106"/>
      <c r="BX27" s="106"/>
      <c r="BY27" s="106"/>
      <c r="BZ27" s="106"/>
      <c r="CA27" s="106"/>
      <c r="CB27" s="106"/>
      <c r="CC27" s="106"/>
      <c r="CD27" s="106"/>
      <c r="CE27" s="106"/>
      <c r="CF27" s="106"/>
      <c r="CG27" s="106"/>
      <c r="CH27" s="106"/>
      <c r="CI27" s="106"/>
      <c r="CJ27" s="106"/>
      <c r="CK27" s="106"/>
      <c r="CL27" s="106"/>
      <c r="CM27" s="106"/>
      <c r="CN27" s="106"/>
      <c r="CO27" s="106"/>
      <c r="CP27" s="106"/>
      <c r="CQ27" s="106"/>
      <c r="CR27" s="106"/>
      <c r="CS27" s="106"/>
      <c r="CT27" s="106"/>
      <c r="CU27" s="106"/>
      <c r="CV27" s="106"/>
      <c r="CW27" s="106"/>
      <c r="CX27" s="106"/>
      <c r="CY27" s="106"/>
      <c r="CZ27" s="106"/>
      <c r="DA27" s="106"/>
      <c r="DB27" s="106"/>
      <c r="DC27" s="106"/>
      <c r="DD27" s="106"/>
      <c r="DE27" s="106"/>
      <c r="DF27" s="106"/>
      <c r="DG27" s="106"/>
      <c r="DH27" s="106"/>
      <c r="DI27" s="106"/>
      <c r="DJ27" s="106"/>
      <c r="DK27" s="106"/>
      <c r="DL27" s="106"/>
      <c r="DM27" s="106"/>
      <c r="DN27" s="106"/>
      <c r="DO27" s="106"/>
      <c r="DP27" s="106"/>
      <c r="DQ27" s="106"/>
      <c r="DR27" s="106"/>
      <c r="DS27" s="106"/>
      <c r="DT27" s="106"/>
      <c r="DU27" s="106"/>
      <c r="DV27" s="106"/>
      <c r="DW27" s="106"/>
      <c r="DX27" s="106"/>
      <c r="DY27" s="106"/>
      <c r="DZ27" s="106"/>
      <c r="EA27" s="106"/>
      <c r="EB27" s="106"/>
      <c r="EC27" s="106"/>
      <c r="ED27" s="106"/>
      <c r="EE27" s="106"/>
      <c r="EF27" s="106"/>
      <c r="EG27" s="106"/>
      <c r="EH27" s="106"/>
      <c r="EI27" s="106"/>
      <c r="EJ27" s="106"/>
      <c r="EK27" s="106"/>
      <c r="EL27" s="106"/>
      <c r="EM27" s="106"/>
      <c r="EN27" s="106"/>
      <c r="EO27" s="106"/>
      <c r="EP27" s="106"/>
      <c r="EQ27" s="106"/>
      <c r="ER27" s="106"/>
      <c r="ES27" s="106"/>
      <c r="ET27" s="106"/>
      <c r="EU27" s="106"/>
      <c r="EV27" s="106"/>
      <c r="EW27" s="106"/>
      <c r="EX27" s="106"/>
      <c r="EY27" s="106"/>
      <c r="EZ27" s="106"/>
      <c r="FA27" s="106"/>
      <c r="FB27" s="106"/>
      <c r="FC27" s="106"/>
      <c r="FD27" s="106"/>
      <c r="FE27" s="106"/>
      <c r="FF27" s="106"/>
      <c r="FG27" s="106"/>
      <c r="FH27" s="106"/>
      <c r="FI27" s="106"/>
      <c r="FJ27" s="106"/>
      <c r="FK27" s="106"/>
      <c r="FL27" s="106"/>
      <c r="FM27" s="106"/>
      <c r="FN27" s="106"/>
      <c r="FO27" s="106"/>
      <c r="FP27" s="106"/>
      <c r="FQ27" s="106"/>
      <c r="FR27" s="106"/>
      <c r="FS27" s="106"/>
      <c r="FT27" s="106"/>
      <c r="FU27" s="106"/>
    </row>
    <row r="28" customFormat="false" ht="13.8" hidden="false" customHeight="false" outlineLevel="0" collapsed="false">
      <c r="B28" s="106"/>
      <c r="C28" s="106"/>
      <c r="D28" s="106"/>
      <c r="E28" s="106"/>
      <c r="F28" s="106"/>
      <c r="G28" s="106"/>
      <c r="H28" s="106"/>
      <c r="I28" s="106"/>
      <c r="J28" s="106"/>
      <c r="K28" s="106"/>
      <c r="L28" s="106"/>
      <c r="M28" s="106"/>
      <c r="N28" s="106"/>
      <c r="O28" s="106"/>
      <c r="P28" s="106"/>
      <c r="Q28" s="106"/>
      <c r="R28" s="106"/>
      <c r="S28" s="106"/>
      <c r="T28" s="106"/>
      <c r="U28" s="106"/>
      <c r="V28" s="106"/>
      <c r="W28" s="106"/>
      <c r="X28" s="106"/>
      <c r="Y28" s="106"/>
      <c r="Z28" s="106"/>
      <c r="AA28" s="106"/>
      <c r="AB28" s="106"/>
      <c r="AC28" s="106"/>
      <c r="AD28" s="106"/>
      <c r="AE28" s="106"/>
      <c r="AF28" s="106"/>
      <c r="AG28" s="106"/>
      <c r="AH28" s="106"/>
      <c r="AI28" s="106"/>
      <c r="AJ28" s="106"/>
      <c r="AK28" s="106"/>
      <c r="AL28" s="106"/>
      <c r="AM28" s="106"/>
      <c r="AN28" s="106"/>
      <c r="AO28" s="106"/>
      <c r="AP28" s="106"/>
      <c r="AQ28" s="106"/>
      <c r="AR28" s="106"/>
      <c r="AS28" s="106"/>
      <c r="AT28" s="106"/>
      <c r="AU28" s="106"/>
      <c r="AV28" s="106"/>
      <c r="AW28" s="106"/>
      <c r="AX28" s="106"/>
      <c r="AY28" s="106"/>
      <c r="AZ28" s="106"/>
      <c r="BA28" s="106"/>
      <c r="BB28" s="106"/>
      <c r="BC28" s="106"/>
      <c r="BD28" s="106"/>
      <c r="BE28" s="106"/>
      <c r="BF28" s="106"/>
      <c r="BG28" s="106"/>
      <c r="BH28" s="106"/>
      <c r="BI28" s="106"/>
      <c r="BJ28" s="106"/>
      <c r="BK28" s="106"/>
      <c r="BL28" s="106"/>
      <c r="BM28" s="106"/>
      <c r="BN28" s="106"/>
      <c r="BO28" s="106"/>
      <c r="BP28" s="106"/>
      <c r="BQ28" s="106"/>
      <c r="BR28" s="106"/>
      <c r="BS28" s="106"/>
      <c r="BT28" s="106"/>
      <c r="BU28" s="106"/>
      <c r="BV28" s="106"/>
      <c r="BW28" s="106"/>
      <c r="BX28" s="106"/>
      <c r="BY28" s="106"/>
      <c r="BZ28" s="106"/>
      <c r="CA28" s="106"/>
      <c r="CB28" s="106"/>
      <c r="CC28" s="106"/>
      <c r="CD28" s="106"/>
      <c r="CE28" s="106"/>
      <c r="CF28" s="106"/>
      <c r="CG28" s="106"/>
      <c r="CH28" s="106"/>
      <c r="CI28" s="106"/>
      <c r="CJ28" s="106"/>
      <c r="CK28" s="106"/>
      <c r="CL28" s="106"/>
      <c r="CM28" s="106"/>
      <c r="CN28" s="106"/>
      <c r="CO28" s="106"/>
      <c r="CP28" s="106"/>
      <c r="CQ28" s="106"/>
      <c r="CR28" s="106"/>
      <c r="CS28" s="106"/>
      <c r="CT28" s="106"/>
      <c r="CU28" s="106"/>
      <c r="CV28" s="106"/>
      <c r="CW28" s="106"/>
      <c r="CX28" s="106"/>
      <c r="CY28" s="106"/>
      <c r="CZ28" s="106"/>
      <c r="DA28" s="106"/>
      <c r="DB28" s="106"/>
      <c r="DC28" s="106"/>
      <c r="DD28" s="106"/>
      <c r="DE28" s="106"/>
      <c r="DF28" s="106"/>
      <c r="DG28" s="106"/>
      <c r="DH28" s="106"/>
      <c r="DI28" s="106"/>
      <c r="DJ28" s="106"/>
      <c r="DK28" s="106"/>
      <c r="DL28" s="106"/>
      <c r="DM28" s="106"/>
      <c r="DN28" s="106"/>
      <c r="DO28" s="106"/>
      <c r="DP28" s="106"/>
      <c r="DQ28" s="106"/>
      <c r="DR28" s="106"/>
      <c r="DS28" s="106"/>
      <c r="DT28" s="106"/>
      <c r="DU28" s="106"/>
      <c r="DV28" s="106"/>
      <c r="DW28" s="106"/>
      <c r="DX28" s="106"/>
      <c r="DY28" s="106"/>
      <c r="DZ28" s="106"/>
      <c r="EA28" s="106"/>
      <c r="EB28" s="106"/>
      <c r="EC28" s="106"/>
      <c r="ED28" s="106"/>
      <c r="EE28" s="106"/>
      <c r="EF28" s="106"/>
      <c r="EG28" s="106"/>
      <c r="EH28" s="106"/>
      <c r="EI28" s="106"/>
      <c r="EJ28" s="106"/>
      <c r="EK28" s="106"/>
      <c r="EL28" s="106"/>
      <c r="EM28" s="106"/>
      <c r="EN28" s="106"/>
      <c r="EO28" s="106"/>
      <c r="EP28" s="106"/>
      <c r="EQ28" s="106"/>
      <c r="ER28" s="106"/>
      <c r="ES28" s="106"/>
      <c r="ET28" s="106"/>
      <c r="EU28" s="106"/>
      <c r="EV28" s="106"/>
      <c r="EW28" s="106"/>
      <c r="EX28" s="106"/>
      <c r="EY28" s="106"/>
      <c r="EZ28" s="106"/>
      <c r="FA28" s="106"/>
      <c r="FB28" s="106"/>
      <c r="FC28" s="106"/>
      <c r="FD28" s="106"/>
      <c r="FE28" s="106"/>
      <c r="FF28" s="106"/>
      <c r="FG28" s="106"/>
      <c r="FH28" s="106"/>
      <c r="FI28" s="106"/>
      <c r="FJ28" s="106"/>
      <c r="FK28" s="106"/>
      <c r="FL28" s="106"/>
      <c r="FM28" s="106"/>
      <c r="FN28" s="106"/>
      <c r="FO28" s="106"/>
      <c r="FP28" s="106"/>
      <c r="FQ28" s="106"/>
      <c r="FR28" s="106"/>
      <c r="FS28" s="106"/>
      <c r="FT28" s="106"/>
      <c r="FU28" s="106"/>
    </row>
    <row r="29" customFormat="false" ht="13.8" hidden="false" customHeight="false" outlineLevel="0" collapsed="false">
      <c r="B29" s="106"/>
      <c r="C29" s="106"/>
      <c r="D29" s="106"/>
      <c r="E29" s="106"/>
      <c r="F29" s="106"/>
      <c r="G29" s="106"/>
      <c r="H29" s="106"/>
      <c r="I29" s="106"/>
      <c r="J29" s="106"/>
      <c r="K29" s="106"/>
      <c r="L29" s="106"/>
      <c r="M29" s="106"/>
      <c r="N29" s="106"/>
      <c r="O29" s="106"/>
      <c r="P29" s="106"/>
      <c r="Q29" s="106"/>
      <c r="R29" s="106"/>
      <c r="S29" s="106"/>
      <c r="T29" s="106"/>
      <c r="U29" s="106"/>
      <c r="V29" s="106"/>
      <c r="W29" s="106"/>
      <c r="X29" s="106"/>
      <c r="Y29" s="106"/>
      <c r="Z29" s="106"/>
      <c r="AA29" s="106"/>
      <c r="AB29" s="106"/>
      <c r="AC29" s="106"/>
      <c r="AD29" s="106"/>
      <c r="AE29" s="106"/>
      <c r="AF29" s="106"/>
      <c r="AG29" s="106"/>
      <c r="AH29" s="106"/>
      <c r="AI29" s="106"/>
      <c r="AJ29" s="106"/>
      <c r="AK29" s="106"/>
      <c r="AL29" s="106"/>
      <c r="AM29" s="106"/>
      <c r="AN29" s="106"/>
      <c r="AO29" s="106"/>
      <c r="AP29" s="106"/>
      <c r="AQ29" s="106"/>
      <c r="AR29" s="106"/>
      <c r="AS29" s="106"/>
      <c r="AT29" s="106"/>
      <c r="AU29" s="106"/>
      <c r="AV29" s="106"/>
      <c r="AW29" s="106"/>
      <c r="AX29" s="106"/>
      <c r="AY29" s="106"/>
      <c r="AZ29" s="106"/>
      <c r="BA29" s="106"/>
      <c r="BB29" s="106"/>
      <c r="BC29" s="106"/>
      <c r="BD29" s="106"/>
      <c r="BE29" s="106"/>
      <c r="BF29" s="106"/>
      <c r="BG29" s="106"/>
      <c r="BH29" s="106"/>
      <c r="BI29" s="106"/>
      <c r="BJ29" s="106"/>
      <c r="BK29" s="106"/>
      <c r="BL29" s="106"/>
      <c r="BM29" s="106"/>
      <c r="BN29" s="106"/>
      <c r="BO29" s="106"/>
      <c r="BP29" s="106"/>
      <c r="BQ29" s="106"/>
      <c r="BR29" s="106"/>
      <c r="BS29" s="106"/>
      <c r="BT29" s="106"/>
      <c r="BU29" s="106"/>
      <c r="BV29" s="106"/>
      <c r="BW29" s="106"/>
      <c r="BX29" s="106"/>
      <c r="BY29" s="106"/>
      <c r="BZ29" s="106"/>
      <c r="CA29" s="106"/>
      <c r="CB29" s="106"/>
      <c r="CC29" s="106"/>
      <c r="CD29" s="106"/>
      <c r="CE29" s="106"/>
      <c r="CF29" s="106"/>
      <c r="CG29" s="106"/>
      <c r="CH29" s="106"/>
      <c r="CI29" s="106"/>
      <c r="CJ29" s="106"/>
      <c r="CK29" s="106"/>
      <c r="CL29" s="106"/>
      <c r="CM29" s="106"/>
      <c r="CN29" s="106"/>
      <c r="CO29" s="106"/>
      <c r="CP29" s="106"/>
      <c r="CQ29" s="106"/>
      <c r="CR29" s="106"/>
      <c r="CS29" s="106"/>
      <c r="CT29" s="106"/>
      <c r="CU29" s="106"/>
      <c r="CV29" s="106"/>
      <c r="CW29" s="106"/>
      <c r="CX29" s="106"/>
      <c r="CY29" s="106"/>
      <c r="CZ29" s="106"/>
      <c r="DA29" s="106"/>
      <c r="DB29" s="106"/>
      <c r="DC29" s="106"/>
      <c r="DD29" s="106"/>
      <c r="DE29" s="106"/>
      <c r="DF29" s="106"/>
      <c r="DG29" s="106"/>
      <c r="DH29" s="106"/>
      <c r="DI29" s="106"/>
      <c r="DJ29" s="106"/>
      <c r="DK29" s="106"/>
      <c r="DL29" s="106"/>
      <c r="DM29" s="106"/>
      <c r="DN29" s="106"/>
      <c r="DO29" s="106"/>
      <c r="DP29" s="106"/>
      <c r="DQ29" s="106"/>
      <c r="DR29" s="106"/>
      <c r="DS29" s="106"/>
      <c r="DT29" s="106"/>
      <c r="DU29" s="106"/>
      <c r="DV29" s="106"/>
      <c r="DW29" s="106"/>
      <c r="DX29" s="106"/>
      <c r="DY29" s="106"/>
      <c r="DZ29" s="106"/>
      <c r="EA29" s="106"/>
      <c r="EB29" s="106"/>
      <c r="EC29" s="106"/>
      <c r="ED29" s="106"/>
      <c r="EE29" s="106"/>
      <c r="EF29" s="106"/>
      <c r="EG29" s="106"/>
      <c r="EH29" s="106"/>
      <c r="EI29" s="106"/>
      <c r="EJ29" s="106"/>
      <c r="EK29" s="106"/>
      <c r="EL29" s="106"/>
      <c r="EM29" s="106"/>
      <c r="EN29" s="106"/>
      <c r="EO29" s="106"/>
      <c r="EP29" s="106"/>
      <c r="EQ29" s="106"/>
      <c r="ER29" s="106"/>
      <c r="ES29" s="106"/>
      <c r="ET29" s="106"/>
      <c r="EU29" s="106"/>
      <c r="EV29" s="106"/>
      <c r="EW29" s="106"/>
      <c r="EX29" s="106"/>
      <c r="EY29" s="106"/>
      <c r="EZ29" s="106"/>
      <c r="FA29" s="106"/>
      <c r="FB29" s="106"/>
      <c r="FC29" s="106"/>
      <c r="FD29" s="106"/>
      <c r="FE29" s="106"/>
      <c r="FF29" s="106"/>
      <c r="FG29" s="106"/>
      <c r="FH29" s="106"/>
      <c r="FI29" s="106"/>
      <c r="FJ29" s="106"/>
      <c r="FK29" s="106"/>
      <c r="FL29" s="106"/>
      <c r="FM29" s="106"/>
      <c r="FN29" s="106"/>
      <c r="FO29" s="106"/>
      <c r="FP29" s="106"/>
      <c r="FQ29" s="106"/>
      <c r="FR29" s="106"/>
      <c r="FS29" s="106"/>
      <c r="FT29" s="106"/>
      <c r="FU29" s="106"/>
    </row>
    <row r="30" customFormat="false" ht="13.8" hidden="false" customHeight="false" outlineLevel="0" collapsed="false">
      <c r="B30" s="106"/>
      <c r="C30" s="106"/>
      <c r="D30" s="106"/>
      <c r="E30" s="106"/>
      <c r="F30" s="106"/>
      <c r="G30" s="106"/>
      <c r="H30" s="106"/>
      <c r="I30" s="106"/>
      <c r="J30" s="106"/>
      <c r="K30" s="106"/>
      <c r="L30" s="106"/>
      <c r="M30" s="106"/>
      <c r="N30" s="106"/>
      <c r="O30" s="106"/>
      <c r="P30" s="106"/>
      <c r="Q30" s="106"/>
      <c r="R30" s="106"/>
      <c r="S30" s="106"/>
      <c r="T30" s="106"/>
      <c r="U30" s="106"/>
      <c r="V30" s="106"/>
      <c r="W30" s="106"/>
      <c r="X30" s="106"/>
      <c r="Y30" s="106"/>
      <c r="Z30" s="106"/>
      <c r="AA30" s="106"/>
      <c r="AB30" s="106"/>
      <c r="AC30" s="106"/>
      <c r="AD30" s="106"/>
      <c r="AE30" s="106"/>
      <c r="AF30" s="106"/>
      <c r="AG30" s="106"/>
      <c r="AH30" s="106"/>
      <c r="AI30" s="106"/>
      <c r="AJ30" s="106"/>
      <c r="AK30" s="106"/>
      <c r="AL30" s="106"/>
      <c r="AM30" s="106"/>
      <c r="AN30" s="106"/>
      <c r="AO30" s="106"/>
      <c r="AP30" s="106"/>
      <c r="AQ30" s="106"/>
      <c r="AR30" s="106"/>
      <c r="AS30" s="106"/>
      <c r="AT30" s="106"/>
      <c r="AU30" s="106"/>
      <c r="AV30" s="106"/>
      <c r="AW30" s="106"/>
      <c r="AX30" s="106"/>
      <c r="AY30" s="106"/>
      <c r="AZ30" s="106"/>
      <c r="BA30" s="106"/>
      <c r="BB30" s="106"/>
      <c r="BC30" s="106"/>
      <c r="BD30" s="106"/>
      <c r="BE30" s="106"/>
      <c r="BF30" s="106"/>
      <c r="BG30" s="106"/>
      <c r="BH30" s="106"/>
      <c r="BI30" s="106"/>
      <c r="BJ30" s="106"/>
      <c r="BK30" s="106"/>
      <c r="BL30" s="106"/>
      <c r="BM30" s="106"/>
      <c r="BN30" s="106"/>
      <c r="BO30" s="106"/>
      <c r="BP30" s="106"/>
      <c r="BQ30" s="106"/>
      <c r="BR30" s="106"/>
      <c r="BS30" s="106"/>
      <c r="BT30" s="106"/>
      <c r="BU30" s="106"/>
      <c r="BV30" s="106"/>
      <c r="BW30" s="106"/>
      <c r="BX30" s="106"/>
      <c r="BY30" s="106"/>
      <c r="BZ30" s="106"/>
      <c r="CA30" s="106"/>
      <c r="CB30" s="106"/>
      <c r="CC30" s="106"/>
      <c r="CD30" s="106"/>
      <c r="CE30" s="106"/>
      <c r="CF30" s="106"/>
      <c r="CG30" s="106"/>
      <c r="CH30" s="106"/>
      <c r="CI30" s="106"/>
      <c r="CJ30" s="106"/>
      <c r="CK30" s="106"/>
      <c r="CL30" s="106"/>
      <c r="CM30" s="106"/>
      <c r="CN30" s="106"/>
      <c r="CO30" s="106"/>
      <c r="CP30" s="106"/>
      <c r="CQ30" s="106"/>
      <c r="CR30" s="106"/>
      <c r="CS30" s="106"/>
      <c r="CT30" s="106"/>
      <c r="CU30" s="106"/>
      <c r="CV30" s="106"/>
      <c r="CW30" s="106"/>
      <c r="CX30" s="106"/>
      <c r="CY30" s="106"/>
      <c r="CZ30" s="106"/>
      <c r="DA30" s="106"/>
      <c r="DB30" s="106"/>
      <c r="DC30" s="106"/>
      <c r="DD30" s="106"/>
      <c r="DE30" s="106"/>
      <c r="DF30" s="106"/>
      <c r="DG30" s="106"/>
      <c r="DH30" s="106"/>
      <c r="DI30" s="106"/>
      <c r="DJ30" s="106"/>
      <c r="DK30" s="106"/>
      <c r="DL30" s="106"/>
      <c r="DM30" s="106"/>
      <c r="DN30" s="106"/>
      <c r="DO30" s="106"/>
      <c r="DP30" s="106"/>
      <c r="DQ30" s="106"/>
      <c r="DR30" s="106"/>
      <c r="DS30" s="106"/>
      <c r="DT30" s="106"/>
      <c r="DU30" s="106"/>
      <c r="DV30" s="106"/>
      <c r="DW30" s="106"/>
      <c r="DX30" s="106"/>
      <c r="DY30" s="106"/>
      <c r="DZ30" s="106"/>
      <c r="EA30" s="106"/>
      <c r="EB30" s="106"/>
      <c r="EC30" s="106"/>
      <c r="ED30" s="106"/>
      <c r="EE30" s="106"/>
      <c r="EF30" s="106"/>
      <c r="EG30" s="106"/>
      <c r="EH30" s="106"/>
      <c r="EI30" s="106"/>
      <c r="EJ30" s="106"/>
      <c r="EK30" s="106"/>
      <c r="EL30" s="106"/>
      <c r="EM30" s="106"/>
      <c r="EN30" s="106"/>
      <c r="EO30" s="106"/>
      <c r="EP30" s="106"/>
      <c r="EQ30" s="106"/>
      <c r="ER30" s="106"/>
      <c r="ES30" s="106"/>
      <c r="ET30" s="106"/>
      <c r="EU30" s="106"/>
      <c r="EV30" s="106"/>
      <c r="EW30" s="106"/>
      <c r="EX30" s="106"/>
      <c r="EY30" s="106"/>
      <c r="EZ30" s="106"/>
      <c r="FA30" s="106"/>
      <c r="FB30" s="106"/>
      <c r="FC30" s="106"/>
      <c r="FD30" s="106"/>
      <c r="FE30" s="106"/>
      <c r="FF30" s="106"/>
      <c r="FG30" s="106"/>
      <c r="FH30" s="106"/>
      <c r="FI30" s="106"/>
      <c r="FJ30" s="106"/>
      <c r="FK30" s="106"/>
      <c r="FL30" s="106"/>
      <c r="FM30" s="106"/>
      <c r="FN30" s="106"/>
      <c r="FO30" s="106"/>
      <c r="FP30" s="106"/>
      <c r="FQ30" s="106"/>
      <c r="FR30" s="106"/>
      <c r="FS30" s="106"/>
      <c r="FT30" s="106"/>
      <c r="FU30" s="106"/>
    </row>
    <row r="31" customFormat="false" ht="13.8" hidden="false" customHeight="false" outlineLevel="0" collapsed="false">
      <c r="B31" s="86"/>
      <c r="C31" s="86"/>
      <c r="D31" s="86"/>
      <c r="E31" s="86"/>
      <c r="F31" s="86"/>
      <c r="G31" s="86"/>
      <c r="H31" s="86"/>
      <c r="I31" s="86"/>
      <c r="J31" s="86"/>
      <c r="K31" s="86"/>
      <c r="L31" s="86"/>
      <c r="M31" s="86"/>
      <c r="N31" s="86"/>
      <c r="O31" s="86"/>
      <c r="P31" s="86"/>
      <c r="Q31" s="86"/>
      <c r="R31" s="86"/>
      <c r="S31" s="86"/>
      <c r="T31" s="86"/>
      <c r="U31" s="86"/>
      <c r="V31" s="86"/>
      <c r="W31" s="86"/>
      <c r="X31" s="86"/>
      <c r="Y31" s="86"/>
      <c r="Z31" s="86"/>
      <c r="AA31" s="86"/>
      <c r="AB31" s="86"/>
      <c r="AC31" s="86"/>
      <c r="AD31" s="86"/>
      <c r="AE31" s="86"/>
      <c r="AF31" s="86"/>
      <c r="AG31" s="86"/>
      <c r="AH31" s="86"/>
      <c r="AI31" s="86"/>
      <c r="AJ31" s="86"/>
      <c r="AK31" s="86"/>
      <c r="AL31" s="86"/>
      <c r="AM31" s="86"/>
      <c r="AN31" s="86"/>
      <c r="AO31" s="86"/>
      <c r="AP31" s="86"/>
      <c r="AQ31" s="86"/>
      <c r="AR31" s="86"/>
      <c r="AS31" s="86"/>
      <c r="AT31" s="86"/>
      <c r="AU31" s="86"/>
      <c r="AV31" s="86"/>
      <c r="AW31" s="86"/>
      <c r="AX31" s="86"/>
      <c r="AY31" s="86"/>
      <c r="AZ31" s="86"/>
      <c r="BA31" s="86"/>
      <c r="BB31" s="86"/>
      <c r="BC31" s="86"/>
      <c r="BD31" s="86"/>
      <c r="BE31" s="86"/>
      <c r="BF31" s="86"/>
      <c r="BG31" s="86"/>
      <c r="BH31" s="86"/>
      <c r="BI31" s="86"/>
      <c r="BJ31" s="86"/>
      <c r="BK31" s="86"/>
      <c r="BL31" s="86"/>
      <c r="BM31" s="86"/>
      <c r="BN31" s="86"/>
      <c r="BO31" s="86"/>
      <c r="BP31" s="86"/>
      <c r="BQ31" s="86"/>
      <c r="BR31" s="86"/>
      <c r="BS31" s="86"/>
      <c r="BT31" s="86"/>
      <c r="BU31" s="86"/>
      <c r="BV31" s="86"/>
      <c r="BW31" s="86"/>
      <c r="BX31" s="86"/>
      <c r="BY31" s="86"/>
      <c r="BZ31" s="86"/>
      <c r="CA31" s="86"/>
      <c r="CB31" s="86"/>
      <c r="CC31" s="86"/>
      <c r="CD31" s="86"/>
      <c r="CE31" s="86"/>
      <c r="CF31" s="86"/>
      <c r="CG31" s="86"/>
      <c r="CH31" s="86"/>
      <c r="CI31" s="86"/>
      <c r="CJ31" s="86"/>
      <c r="CK31" s="86"/>
      <c r="CL31" s="86"/>
      <c r="CM31" s="86"/>
      <c r="CN31" s="86"/>
      <c r="CO31" s="86"/>
      <c r="CP31" s="86"/>
      <c r="CQ31" s="86"/>
      <c r="CR31" s="86"/>
      <c r="CS31" s="86"/>
      <c r="CT31" s="86"/>
      <c r="CU31" s="86"/>
      <c r="CV31" s="86"/>
      <c r="CW31" s="86"/>
      <c r="CX31" s="86"/>
      <c r="CY31" s="86"/>
      <c r="CZ31" s="86"/>
      <c r="DA31" s="86"/>
      <c r="DB31" s="86"/>
      <c r="DC31" s="86"/>
      <c r="DD31" s="86"/>
      <c r="DE31" s="86"/>
      <c r="DF31" s="86"/>
      <c r="DG31" s="86"/>
      <c r="DH31" s="86"/>
      <c r="DI31" s="86"/>
      <c r="DJ31" s="86"/>
      <c r="DK31" s="86"/>
      <c r="DL31" s="86"/>
      <c r="DM31" s="86"/>
      <c r="DN31" s="86"/>
      <c r="DO31" s="86"/>
      <c r="DP31" s="86"/>
      <c r="DQ31" s="86"/>
      <c r="DR31" s="86"/>
      <c r="DS31" s="86"/>
      <c r="DT31" s="86"/>
      <c r="DU31" s="86"/>
      <c r="DV31" s="86"/>
      <c r="DW31" s="86"/>
      <c r="DX31" s="86"/>
      <c r="DY31" s="86"/>
      <c r="DZ31" s="86"/>
      <c r="EA31" s="86"/>
      <c r="EB31" s="86"/>
      <c r="EC31" s="86"/>
      <c r="ED31" s="86"/>
      <c r="EE31" s="86"/>
      <c r="EF31" s="86"/>
      <c r="EG31" s="86"/>
      <c r="EH31" s="86"/>
      <c r="EI31" s="86"/>
      <c r="EJ31" s="86"/>
      <c r="EK31" s="86"/>
      <c r="EL31" s="86"/>
      <c r="EM31" s="86"/>
      <c r="EN31" s="86"/>
      <c r="EO31" s="86"/>
      <c r="EP31" s="86"/>
      <c r="EQ31" s="86"/>
      <c r="ER31" s="86"/>
      <c r="ES31" s="86"/>
      <c r="ET31" s="86"/>
      <c r="EU31" s="86"/>
      <c r="EV31" s="86"/>
      <c r="EW31" s="86"/>
      <c r="EX31" s="86"/>
      <c r="EY31" s="86"/>
      <c r="EZ31" s="86"/>
      <c r="FA31" s="86"/>
      <c r="FB31" s="86"/>
      <c r="FC31" s="86"/>
      <c r="FD31" s="86"/>
      <c r="FE31" s="86"/>
      <c r="FF31" s="86"/>
      <c r="FG31" s="86"/>
      <c r="FH31" s="86"/>
      <c r="FI31" s="86"/>
      <c r="FJ31" s="86"/>
      <c r="FK31" s="86"/>
      <c r="FL31" s="86"/>
      <c r="FM31" s="86"/>
      <c r="FN31" s="86"/>
      <c r="FO31" s="86"/>
      <c r="FP31" s="86"/>
      <c r="FQ31" s="86"/>
      <c r="FR31" s="86"/>
      <c r="FS31" s="86"/>
      <c r="FT31" s="86"/>
      <c r="FU31" s="86"/>
    </row>
    <row r="32" customFormat="false" ht="13.8" hidden="false" customHeight="false" outlineLevel="0" collapsed="false">
      <c r="B32" s="86"/>
      <c r="C32" s="86"/>
      <c r="D32" s="86"/>
      <c r="E32" s="86"/>
      <c r="F32" s="86"/>
      <c r="G32" s="86"/>
      <c r="H32" s="86"/>
      <c r="I32" s="86"/>
      <c r="J32" s="86"/>
      <c r="K32" s="86"/>
      <c r="L32" s="86"/>
      <c r="M32" s="86"/>
      <c r="N32" s="86"/>
      <c r="O32" s="86"/>
      <c r="P32" s="86"/>
      <c r="Q32" s="86"/>
      <c r="R32" s="86"/>
      <c r="S32" s="86"/>
      <c r="T32" s="86"/>
      <c r="U32" s="86"/>
      <c r="V32" s="86"/>
      <c r="W32" s="86"/>
      <c r="X32" s="86"/>
      <c r="Y32" s="86"/>
      <c r="Z32" s="86"/>
      <c r="AA32" s="86"/>
      <c r="AB32" s="86"/>
      <c r="AC32" s="86"/>
      <c r="AD32" s="86"/>
      <c r="AE32" s="86"/>
      <c r="AF32" s="86"/>
      <c r="AG32" s="86"/>
      <c r="AH32" s="86"/>
      <c r="AI32" s="86"/>
      <c r="AJ32" s="86"/>
      <c r="AK32" s="86"/>
      <c r="AL32" s="86"/>
      <c r="AM32" s="86"/>
      <c r="AN32" s="86"/>
      <c r="AO32" s="86"/>
      <c r="AP32" s="86"/>
      <c r="AQ32" s="86"/>
      <c r="AR32" s="86"/>
      <c r="AS32" s="86"/>
      <c r="AT32" s="86"/>
      <c r="AU32" s="86"/>
      <c r="AV32" s="86"/>
      <c r="AW32" s="86"/>
      <c r="AX32" s="86"/>
      <c r="AY32" s="86"/>
      <c r="AZ32" s="86"/>
      <c r="BA32" s="86"/>
      <c r="BB32" s="86"/>
      <c r="BC32" s="86"/>
      <c r="BD32" s="86"/>
      <c r="BE32" s="86"/>
      <c r="BF32" s="86"/>
      <c r="BG32" s="86"/>
      <c r="BH32" s="86"/>
      <c r="BI32" s="86"/>
      <c r="BJ32" s="86"/>
      <c r="BK32" s="86"/>
      <c r="BL32" s="86"/>
      <c r="BM32" s="86"/>
      <c r="BN32" s="86"/>
      <c r="BO32" s="86"/>
      <c r="BP32" s="86"/>
      <c r="BQ32" s="86"/>
      <c r="BR32" s="86"/>
      <c r="BS32" s="86"/>
      <c r="BT32" s="86"/>
      <c r="BU32" s="86"/>
      <c r="BV32" s="86"/>
      <c r="BW32" s="86"/>
      <c r="BX32" s="86"/>
      <c r="BY32" s="86"/>
      <c r="BZ32" s="86"/>
      <c r="CA32" s="86"/>
      <c r="CB32" s="86"/>
      <c r="CC32" s="86"/>
      <c r="CD32" s="86"/>
      <c r="CE32" s="86"/>
      <c r="CF32" s="86"/>
      <c r="CG32" s="86"/>
      <c r="CH32" s="86"/>
      <c r="CI32" s="86"/>
      <c r="CJ32" s="86"/>
      <c r="CK32" s="86"/>
      <c r="CL32" s="86"/>
      <c r="CM32" s="86"/>
      <c r="CN32" s="86"/>
      <c r="CO32" s="86"/>
      <c r="CP32" s="86"/>
      <c r="CQ32" s="86"/>
      <c r="CR32" s="86"/>
      <c r="CS32" s="86"/>
      <c r="CT32" s="86"/>
      <c r="CU32" s="86"/>
      <c r="CV32" s="86"/>
      <c r="CW32" s="86"/>
      <c r="CX32" s="86"/>
      <c r="CY32" s="86"/>
      <c r="CZ32" s="86"/>
      <c r="DA32" s="86"/>
      <c r="DB32" s="86"/>
      <c r="DC32" s="86"/>
      <c r="DD32" s="86"/>
      <c r="DE32" s="86"/>
      <c r="DF32" s="86"/>
      <c r="DG32" s="86"/>
      <c r="DH32" s="86"/>
      <c r="DI32" s="86"/>
      <c r="DJ32" s="86"/>
      <c r="DK32" s="86"/>
      <c r="DL32" s="86"/>
      <c r="DM32" s="86"/>
      <c r="DN32" s="86"/>
      <c r="DO32" s="86"/>
      <c r="DP32" s="86"/>
      <c r="DQ32" s="86"/>
      <c r="DR32" s="86"/>
      <c r="DS32" s="86"/>
      <c r="DT32" s="86"/>
      <c r="DU32" s="86"/>
      <c r="DV32" s="86"/>
      <c r="DW32" s="86"/>
      <c r="DX32" s="86"/>
      <c r="DY32" s="86"/>
      <c r="DZ32" s="86"/>
      <c r="EA32" s="86"/>
      <c r="EB32" s="86"/>
      <c r="EC32" s="86"/>
      <c r="ED32" s="86"/>
      <c r="EE32" s="86"/>
      <c r="EF32" s="86"/>
      <c r="EG32" s="86"/>
      <c r="EH32" s="86"/>
      <c r="EI32" s="86"/>
      <c r="EJ32" s="86"/>
      <c r="EK32" s="86"/>
      <c r="EL32" s="86"/>
      <c r="EM32" s="86"/>
      <c r="EN32" s="86"/>
      <c r="EO32" s="86"/>
      <c r="EP32" s="86"/>
      <c r="EQ32" s="86"/>
      <c r="ER32" s="86"/>
      <c r="ES32" s="86"/>
      <c r="ET32" s="86"/>
      <c r="EU32" s="86"/>
      <c r="EV32" s="86"/>
      <c r="EW32" s="86"/>
      <c r="EX32" s="86"/>
      <c r="EY32" s="86"/>
      <c r="EZ32" s="86"/>
      <c r="FA32" s="86"/>
      <c r="FB32" s="86"/>
      <c r="FC32" s="86"/>
      <c r="FD32" s="86"/>
      <c r="FE32" s="86"/>
      <c r="FF32" s="86"/>
      <c r="FG32" s="86"/>
      <c r="FH32" s="86"/>
      <c r="FI32" s="86"/>
      <c r="FJ32" s="86"/>
      <c r="FK32" s="86"/>
      <c r="FL32" s="86"/>
      <c r="FM32" s="86"/>
      <c r="FN32" s="86"/>
      <c r="FO32" s="86"/>
      <c r="FP32" s="86"/>
      <c r="FQ32" s="86"/>
      <c r="FR32" s="86"/>
      <c r="FS32" s="86"/>
      <c r="FT32" s="86"/>
      <c r="FU32" s="86"/>
    </row>
    <row r="33" customFormat="false" ht="13.8" hidden="false" customHeight="false" outlineLevel="0" collapsed="false">
      <c r="B33" s="106"/>
      <c r="C33" s="106"/>
      <c r="D33" s="106"/>
      <c r="E33" s="106"/>
      <c r="F33" s="106"/>
      <c r="G33" s="106"/>
      <c r="H33" s="106"/>
      <c r="I33" s="106"/>
      <c r="J33" s="106"/>
      <c r="K33" s="106"/>
      <c r="L33" s="106"/>
      <c r="M33" s="106"/>
      <c r="N33" s="106"/>
      <c r="O33" s="106"/>
      <c r="P33" s="106"/>
      <c r="Q33" s="106"/>
      <c r="R33" s="106"/>
      <c r="S33" s="106"/>
      <c r="T33" s="106"/>
      <c r="U33" s="106"/>
      <c r="V33" s="106"/>
      <c r="W33" s="106"/>
      <c r="X33" s="106"/>
      <c r="Y33" s="106"/>
      <c r="Z33" s="106"/>
      <c r="AA33" s="106"/>
      <c r="AB33" s="106"/>
      <c r="AC33" s="106"/>
      <c r="AD33" s="106"/>
      <c r="AE33" s="106"/>
      <c r="AF33" s="106"/>
      <c r="AG33" s="106"/>
      <c r="AH33" s="106"/>
      <c r="AI33" s="106"/>
      <c r="AJ33" s="106"/>
      <c r="AK33" s="106"/>
      <c r="AL33" s="106"/>
      <c r="AM33" s="106"/>
      <c r="AN33" s="106"/>
      <c r="AO33" s="106"/>
      <c r="AP33" s="106"/>
      <c r="AQ33" s="106"/>
      <c r="AR33" s="106"/>
      <c r="AS33" s="106"/>
      <c r="AT33" s="106"/>
      <c r="AU33" s="106"/>
      <c r="AV33" s="106"/>
      <c r="AW33" s="106"/>
      <c r="AX33" s="106"/>
      <c r="AY33" s="106"/>
      <c r="AZ33" s="106"/>
      <c r="BA33" s="106"/>
      <c r="BB33" s="106"/>
      <c r="BC33" s="106"/>
      <c r="BD33" s="106"/>
      <c r="BE33" s="106"/>
      <c r="BF33" s="106"/>
      <c r="BG33" s="106"/>
      <c r="BH33" s="106"/>
      <c r="BI33" s="106"/>
      <c r="BJ33" s="106"/>
      <c r="BK33" s="106"/>
      <c r="BL33" s="106"/>
      <c r="BM33" s="106"/>
      <c r="BN33" s="106"/>
      <c r="BO33" s="106"/>
      <c r="BP33" s="106"/>
      <c r="BQ33" s="106"/>
      <c r="BR33" s="106"/>
      <c r="BS33" s="106"/>
      <c r="BT33" s="106"/>
      <c r="BU33" s="106"/>
      <c r="BV33" s="106"/>
      <c r="BW33" s="106"/>
      <c r="BX33" s="106"/>
      <c r="BY33" s="106"/>
      <c r="BZ33" s="106"/>
      <c r="CA33" s="106"/>
      <c r="CB33" s="106"/>
      <c r="CC33" s="106"/>
      <c r="CD33" s="106"/>
      <c r="CE33" s="106"/>
      <c r="CF33" s="106"/>
      <c r="CG33" s="106"/>
      <c r="CH33" s="106"/>
      <c r="CI33" s="106"/>
      <c r="CJ33" s="106"/>
      <c r="CK33" s="106"/>
      <c r="CL33" s="106"/>
      <c r="CM33" s="106"/>
      <c r="CN33" s="106"/>
      <c r="CO33" s="106"/>
      <c r="CP33" s="106"/>
      <c r="CQ33" s="106"/>
      <c r="CR33" s="106"/>
      <c r="CS33" s="106"/>
      <c r="CT33" s="106"/>
      <c r="CU33" s="106"/>
      <c r="CV33" s="106"/>
      <c r="CW33" s="106"/>
      <c r="CX33" s="106"/>
      <c r="CY33" s="106"/>
      <c r="CZ33" s="106"/>
      <c r="DA33" s="106"/>
      <c r="DB33" s="106"/>
      <c r="DC33" s="106"/>
      <c r="DD33" s="106"/>
      <c r="DE33" s="106"/>
      <c r="DF33" s="106"/>
      <c r="DG33" s="106"/>
      <c r="DH33" s="106"/>
      <c r="DI33" s="106"/>
      <c r="DJ33" s="106"/>
      <c r="DK33" s="106"/>
      <c r="DL33" s="106"/>
      <c r="DM33" s="106"/>
      <c r="DN33" s="106"/>
      <c r="DO33" s="106"/>
      <c r="DP33" s="106"/>
      <c r="DQ33" s="106"/>
      <c r="DR33" s="106"/>
      <c r="DS33" s="106"/>
      <c r="DT33" s="106"/>
      <c r="DU33" s="106"/>
      <c r="DV33" s="106"/>
      <c r="DW33" s="106"/>
      <c r="DX33" s="106"/>
      <c r="DY33" s="106"/>
      <c r="DZ33" s="106"/>
      <c r="EA33" s="106"/>
      <c r="EB33" s="106"/>
      <c r="EC33" s="106"/>
      <c r="ED33" s="106"/>
      <c r="EE33" s="106"/>
      <c r="EF33" s="106"/>
      <c r="EG33" s="106"/>
      <c r="EH33" s="106"/>
      <c r="EI33" s="106"/>
      <c r="EJ33" s="106"/>
      <c r="EK33" s="106"/>
      <c r="EL33" s="106"/>
      <c r="EM33" s="106"/>
      <c r="EN33" s="106"/>
      <c r="EO33" s="106"/>
      <c r="EP33" s="106"/>
      <c r="EQ33" s="106"/>
      <c r="ER33" s="106"/>
      <c r="ES33" s="106"/>
      <c r="ET33" s="106"/>
      <c r="EU33" s="106"/>
      <c r="EV33" s="106"/>
      <c r="EW33" s="106"/>
      <c r="EX33" s="106"/>
      <c r="EY33" s="106"/>
      <c r="EZ33" s="106"/>
      <c r="FA33" s="106"/>
      <c r="FB33" s="106"/>
      <c r="FC33" s="106"/>
      <c r="FD33" s="106"/>
      <c r="FE33" s="106"/>
      <c r="FF33" s="106"/>
      <c r="FG33" s="106"/>
      <c r="FH33" s="106"/>
      <c r="FI33" s="106"/>
      <c r="FJ33" s="106"/>
      <c r="FK33" s="106"/>
      <c r="FL33" s="106"/>
      <c r="FM33" s="106"/>
      <c r="FN33" s="106"/>
      <c r="FO33" s="106"/>
      <c r="FP33" s="106"/>
      <c r="FQ33" s="106"/>
      <c r="FR33" s="106"/>
      <c r="FS33" s="106"/>
      <c r="FT33" s="106"/>
      <c r="FU33" s="106"/>
    </row>
    <row r="34" customFormat="false" ht="13.8" hidden="false" customHeight="false" outlineLevel="0" collapsed="false">
      <c r="B34" s="86"/>
      <c r="C34" s="86"/>
      <c r="D34" s="86"/>
      <c r="E34" s="86"/>
      <c r="F34" s="86"/>
      <c r="G34" s="86"/>
      <c r="H34" s="86"/>
      <c r="I34" s="86"/>
      <c r="J34" s="86"/>
      <c r="K34" s="86"/>
      <c r="L34" s="86"/>
      <c r="M34" s="86"/>
      <c r="N34" s="86"/>
      <c r="O34" s="86"/>
      <c r="P34" s="86"/>
      <c r="Q34" s="86"/>
      <c r="R34" s="86"/>
      <c r="S34" s="86"/>
      <c r="T34" s="86"/>
      <c r="U34" s="86"/>
      <c r="V34" s="86"/>
      <c r="W34" s="86"/>
      <c r="X34" s="86"/>
      <c r="Y34" s="86"/>
      <c r="Z34" s="86"/>
      <c r="AA34" s="86"/>
      <c r="AB34" s="86"/>
      <c r="AC34" s="86"/>
      <c r="AD34" s="86"/>
      <c r="AE34" s="86"/>
      <c r="AF34" s="86"/>
      <c r="AG34" s="86"/>
      <c r="AH34" s="86"/>
      <c r="AI34" s="86"/>
      <c r="AJ34" s="86"/>
      <c r="AK34" s="86"/>
      <c r="AL34" s="86"/>
      <c r="AM34" s="86"/>
      <c r="AN34" s="86"/>
      <c r="AO34" s="86"/>
      <c r="AP34" s="86"/>
      <c r="AQ34" s="86"/>
      <c r="AR34" s="86"/>
      <c r="AS34" s="86"/>
      <c r="AT34" s="86"/>
      <c r="AU34" s="86"/>
      <c r="AV34" s="86"/>
      <c r="AW34" s="86"/>
      <c r="AX34" s="86"/>
      <c r="AY34" s="86"/>
      <c r="AZ34" s="86"/>
      <c r="BA34" s="86"/>
      <c r="BB34" s="86"/>
      <c r="BC34" s="86"/>
      <c r="BD34" s="86"/>
      <c r="BE34" s="86"/>
      <c r="BF34" s="86"/>
      <c r="BG34" s="86"/>
      <c r="BH34" s="86"/>
      <c r="BI34" s="86"/>
      <c r="BJ34" s="86"/>
      <c r="BK34" s="86"/>
      <c r="BL34" s="86"/>
      <c r="BM34" s="86"/>
      <c r="BN34" s="86"/>
      <c r="BO34" s="86"/>
      <c r="BP34" s="86"/>
      <c r="BQ34" s="86"/>
      <c r="BR34" s="86"/>
      <c r="BS34" s="86"/>
      <c r="BT34" s="86"/>
      <c r="BU34" s="86"/>
      <c r="BV34" s="86"/>
      <c r="BW34" s="86"/>
      <c r="BX34" s="86"/>
      <c r="BY34" s="86"/>
      <c r="BZ34" s="86"/>
      <c r="CA34" s="86"/>
      <c r="CB34" s="86"/>
      <c r="CC34" s="86"/>
      <c r="CD34" s="86"/>
      <c r="CE34" s="86"/>
      <c r="CF34" s="86"/>
      <c r="CG34" s="86"/>
      <c r="CH34" s="86"/>
      <c r="CI34" s="86"/>
      <c r="CJ34" s="86"/>
      <c r="CK34" s="86"/>
      <c r="CL34" s="86"/>
      <c r="CM34" s="86"/>
      <c r="CN34" s="86"/>
      <c r="CO34" s="86"/>
      <c r="CP34" s="86"/>
      <c r="CQ34" s="86"/>
      <c r="CR34" s="86"/>
      <c r="CS34" s="86"/>
      <c r="CT34" s="86"/>
      <c r="CU34" s="86"/>
      <c r="CV34" s="86"/>
      <c r="CW34" s="86"/>
      <c r="CX34" s="86"/>
      <c r="CY34" s="86"/>
      <c r="CZ34" s="86"/>
      <c r="DA34" s="86"/>
      <c r="DB34" s="86"/>
      <c r="DC34" s="86"/>
      <c r="DD34" s="86"/>
      <c r="DE34" s="86"/>
      <c r="DF34" s="86"/>
      <c r="DG34" s="86"/>
      <c r="DH34" s="86"/>
      <c r="DI34" s="86"/>
      <c r="DJ34" s="86"/>
      <c r="DK34" s="86"/>
      <c r="DL34" s="86"/>
      <c r="DM34" s="86"/>
      <c r="DN34" s="86"/>
      <c r="DO34" s="86"/>
      <c r="DP34" s="86"/>
      <c r="DQ34" s="86"/>
      <c r="DR34" s="86"/>
      <c r="DS34" s="86"/>
      <c r="DT34" s="86"/>
      <c r="DU34" s="86"/>
      <c r="DV34" s="86"/>
      <c r="DW34" s="86"/>
      <c r="DX34" s="86"/>
      <c r="DY34" s="86"/>
      <c r="DZ34" s="86"/>
      <c r="EA34" s="86"/>
      <c r="EB34" s="86"/>
      <c r="EC34" s="86"/>
      <c r="ED34" s="86"/>
      <c r="EE34" s="86"/>
      <c r="EF34" s="86"/>
      <c r="EG34" s="86"/>
      <c r="EH34" s="86"/>
      <c r="EI34" s="86"/>
      <c r="EJ34" s="86"/>
      <c r="EK34" s="86"/>
      <c r="EL34" s="86"/>
      <c r="EM34" s="86"/>
      <c r="EN34" s="86"/>
      <c r="EO34" s="86"/>
      <c r="EP34" s="86"/>
      <c r="EQ34" s="86"/>
      <c r="ER34" s="86"/>
      <c r="ES34" s="86"/>
      <c r="ET34" s="86"/>
      <c r="EU34" s="86"/>
      <c r="EV34" s="86"/>
      <c r="EW34" s="86"/>
      <c r="EX34" s="86"/>
      <c r="EY34" s="86"/>
      <c r="EZ34" s="86"/>
      <c r="FA34" s="86"/>
      <c r="FB34" s="86"/>
      <c r="FC34" s="86"/>
      <c r="FD34" s="86"/>
      <c r="FE34" s="86"/>
      <c r="FF34" s="86"/>
      <c r="FG34" s="86"/>
      <c r="FH34" s="86"/>
      <c r="FI34" s="86"/>
      <c r="FJ34" s="86"/>
      <c r="FK34" s="86"/>
      <c r="FL34" s="86"/>
      <c r="FM34" s="86"/>
      <c r="FN34" s="86"/>
      <c r="FO34" s="86"/>
      <c r="FP34" s="86"/>
      <c r="FQ34" s="86"/>
      <c r="FR34" s="86"/>
      <c r="FS34" s="86"/>
      <c r="FT34" s="86"/>
      <c r="FU34" s="86"/>
    </row>
    <row r="35" customFormat="false" ht="13.8" hidden="false" customHeight="false" outlineLevel="0" collapsed="false">
      <c r="B35" s="86"/>
      <c r="C35" s="86"/>
      <c r="D35" s="86"/>
      <c r="E35" s="86"/>
      <c r="F35" s="86"/>
      <c r="G35" s="86"/>
      <c r="H35" s="86"/>
      <c r="I35" s="86"/>
      <c r="J35" s="86"/>
      <c r="K35" s="86"/>
      <c r="L35" s="86"/>
      <c r="M35" s="86"/>
      <c r="N35" s="86"/>
      <c r="O35" s="86"/>
      <c r="P35" s="86"/>
      <c r="Q35" s="86"/>
      <c r="R35" s="86"/>
      <c r="S35" s="86"/>
      <c r="T35" s="86"/>
      <c r="U35" s="86"/>
      <c r="V35" s="86"/>
      <c r="W35" s="86"/>
      <c r="X35" s="86"/>
      <c r="Y35" s="86"/>
      <c r="Z35" s="86"/>
      <c r="AA35" s="86"/>
      <c r="AB35" s="86"/>
      <c r="AC35" s="86"/>
      <c r="AD35" s="86"/>
      <c r="AE35" s="86"/>
      <c r="AF35" s="86"/>
      <c r="AG35" s="86"/>
      <c r="AH35" s="86"/>
      <c r="AI35" s="86"/>
      <c r="AJ35" s="86"/>
      <c r="AK35" s="86"/>
      <c r="AL35" s="86"/>
      <c r="AM35" s="86"/>
      <c r="AN35" s="86"/>
      <c r="AO35" s="86"/>
      <c r="AP35" s="86"/>
      <c r="AQ35" s="86"/>
      <c r="AR35" s="86"/>
      <c r="AS35" s="86"/>
      <c r="AT35" s="86"/>
      <c r="AU35" s="86"/>
      <c r="AV35" s="86"/>
      <c r="AW35" s="86"/>
      <c r="AX35" s="86"/>
      <c r="AY35" s="86"/>
      <c r="AZ35" s="86"/>
      <c r="BA35" s="86"/>
      <c r="BB35" s="86"/>
      <c r="BC35" s="86"/>
      <c r="BD35" s="86"/>
      <c r="BE35" s="86"/>
      <c r="BF35" s="86"/>
      <c r="BG35" s="86"/>
      <c r="BH35" s="86"/>
      <c r="BI35" s="86"/>
      <c r="BJ35" s="86"/>
      <c r="BK35" s="86"/>
      <c r="BL35" s="86"/>
      <c r="BM35" s="86"/>
      <c r="BN35" s="86"/>
      <c r="BO35" s="86"/>
      <c r="BP35" s="86"/>
      <c r="BQ35" s="86"/>
      <c r="BR35" s="86"/>
      <c r="BS35" s="86"/>
      <c r="BT35" s="86"/>
      <c r="BU35" s="86"/>
      <c r="BV35" s="86"/>
      <c r="BW35" s="86"/>
      <c r="BX35" s="86"/>
      <c r="BY35" s="86"/>
      <c r="BZ35" s="86"/>
      <c r="CA35" s="86"/>
      <c r="CB35" s="86"/>
      <c r="CC35" s="86"/>
      <c r="CD35" s="86"/>
      <c r="CE35" s="86"/>
      <c r="CF35" s="86"/>
      <c r="CG35" s="86"/>
      <c r="CH35" s="86"/>
      <c r="CI35" s="86"/>
      <c r="CJ35" s="86"/>
      <c r="CK35" s="86"/>
      <c r="CL35" s="86"/>
      <c r="CM35" s="86"/>
      <c r="CN35" s="86"/>
      <c r="CO35" s="86"/>
      <c r="CP35" s="86"/>
      <c r="CQ35" s="86"/>
      <c r="CR35" s="86"/>
      <c r="CS35" s="86"/>
      <c r="CT35" s="86"/>
      <c r="CU35" s="86"/>
      <c r="CV35" s="86"/>
      <c r="CW35" s="86"/>
      <c r="CX35" s="86"/>
      <c r="CY35" s="86"/>
      <c r="CZ35" s="86"/>
      <c r="DA35" s="86"/>
      <c r="DB35" s="86"/>
      <c r="DC35" s="86"/>
      <c r="DD35" s="86"/>
      <c r="DE35" s="86"/>
      <c r="DF35" s="86"/>
      <c r="DG35" s="86"/>
      <c r="DH35" s="86"/>
      <c r="DI35" s="86"/>
      <c r="DJ35" s="86"/>
      <c r="DK35" s="86"/>
      <c r="DL35" s="86"/>
      <c r="DM35" s="86"/>
      <c r="DN35" s="86"/>
      <c r="DO35" s="86"/>
      <c r="DP35" s="86"/>
      <c r="DQ35" s="86"/>
      <c r="DR35" s="86"/>
      <c r="DS35" s="86"/>
      <c r="DT35" s="86"/>
      <c r="DU35" s="86"/>
      <c r="DV35" s="86"/>
      <c r="DW35" s="86"/>
      <c r="DX35" s="86"/>
      <c r="DY35" s="86"/>
      <c r="DZ35" s="86"/>
      <c r="EA35" s="86"/>
      <c r="EB35" s="86"/>
      <c r="EC35" s="86"/>
      <c r="ED35" s="86"/>
      <c r="EE35" s="86"/>
      <c r="EF35" s="86"/>
      <c r="EG35" s="86"/>
      <c r="EH35" s="86"/>
      <c r="EI35" s="86"/>
      <c r="EJ35" s="86"/>
      <c r="EK35" s="86"/>
      <c r="EL35" s="86"/>
      <c r="EM35" s="86"/>
      <c r="EN35" s="86"/>
      <c r="EO35" s="86"/>
      <c r="EP35" s="86"/>
      <c r="EQ35" s="86"/>
      <c r="ER35" s="86"/>
      <c r="ES35" s="86"/>
      <c r="ET35" s="86"/>
      <c r="EU35" s="86"/>
      <c r="EV35" s="86"/>
      <c r="EW35" s="86"/>
      <c r="EX35" s="86"/>
      <c r="EY35" s="86"/>
      <c r="EZ35" s="86"/>
      <c r="FA35" s="86"/>
      <c r="FB35" s="86"/>
      <c r="FC35" s="86"/>
      <c r="FD35" s="86"/>
      <c r="FE35" s="86"/>
      <c r="FF35" s="86"/>
      <c r="FG35" s="86"/>
      <c r="FH35" s="86"/>
      <c r="FI35" s="86"/>
      <c r="FJ35" s="86"/>
      <c r="FK35" s="86"/>
      <c r="FL35" s="86"/>
      <c r="FM35" s="86"/>
      <c r="FN35" s="86"/>
      <c r="FO35" s="86"/>
      <c r="FP35" s="86"/>
      <c r="FQ35" s="86"/>
      <c r="FR35" s="86"/>
      <c r="FS35" s="86"/>
      <c r="FT35" s="86"/>
      <c r="FU35" s="86"/>
    </row>
    <row r="36" customFormat="false" ht="13.8" hidden="false" customHeight="false" outlineLevel="0" collapsed="false">
      <c r="B36" s="106"/>
      <c r="C36" s="106"/>
      <c r="D36" s="106"/>
      <c r="E36" s="106"/>
      <c r="F36" s="106"/>
      <c r="G36" s="106"/>
      <c r="H36" s="106"/>
      <c r="I36" s="106"/>
      <c r="J36" s="106"/>
      <c r="K36" s="106"/>
      <c r="L36" s="106"/>
      <c r="M36" s="106"/>
      <c r="N36" s="106"/>
      <c r="O36" s="106"/>
      <c r="P36" s="106"/>
      <c r="Q36" s="106"/>
      <c r="R36" s="106"/>
      <c r="S36" s="106"/>
      <c r="T36" s="106"/>
      <c r="U36" s="106"/>
      <c r="V36" s="106"/>
      <c r="W36" s="106"/>
      <c r="X36" s="106"/>
      <c r="Y36" s="106"/>
      <c r="Z36" s="106"/>
      <c r="AA36" s="106"/>
      <c r="AB36" s="106"/>
      <c r="AC36" s="106"/>
      <c r="AD36" s="106"/>
      <c r="AE36" s="106"/>
      <c r="AF36" s="106"/>
      <c r="AG36" s="106"/>
      <c r="AH36" s="106"/>
      <c r="AI36" s="106"/>
      <c r="AJ36" s="106"/>
      <c r="AK36" s="106"/>
      <c r="AL36" s="106"/>
      <c r="AM36" s="106"/>
      <c r="AN36" s="106"/>
      <c r="AO36" s="106"/>
      <c r="AP36" s="106"/>
      <c r="AQ36" s="106"/>
      <c r="AR36" s="106"/>
      <c r="AS36" s="106"/>
      <c r="AT36" s="106"/>
      <c r="AU36" s="106"/>
      <c r="AV36" s="106"/>
      <c r="AW36" s="106"/>
      <c r="AX36" s="106"/>
      <c r="AY36" s="106"/>
      <c r="AZ36" s="106"/>
      <c r="BA36" s="106"/>
      <c r="BB36" s="106"/>
      <c r="BC36" s="106"/>
      <c r="BD36" s="106"/>
      <c r="BE36" s="106"/>
      <c r="BF36" s="106"/>
      <c r="BG36" s="106"/>
      <c r="BH36" s="106"/>
      <c r="BI36" s="106"/>
      <c r="BJ36" s="106"/>
      <c r="BK36" s="106"/>
      <c r="BL36" s="106"/>
      <c r="BM36" s="106"/>
      <c r="BN36" s="106"/>
      <c r="BO36" s="106"/>
      <c r="BP36" s="106"/>
      <c r="BQ36" s="106"/>
      <c r="BR36" s="106"/>
      <c r="BS36" s="106"/>
      <c r="BT36" s="106"/>
      <c r="BU36" s="106"/>
      <c r="BV36" s="106"/>
      <c r="BW36" s="106"/>
      <c r="BX36" s="106"/>
      <c r="BY36" s="106"/>
      <c r="BZ36" s="106"/>
      <c r="CA36" s="106"/>
      <c r="CB36" s="106"/>
      <c r="CC36" s="106"/>
      <c r="CD36" s="106"/>
      <c r="CE36" s="106"/>
      <c r="CF36" s="106"/>
      <c r="CG36" s="106"/>
      <c r="CH36" s="106"/>
      <c r="CI36" s="106"/>
      <c r="CJ36" s="106"/>
      <c r="CK36" s="106"/>
      <c r="CL36" s="106"/>
      <c r="CM36" s="106"/>
      <c r="CN36" s="106"/>
      <c r="CO36" s="106"/>
      <c r="CP36" s="106"/>
      <c r="CQ36" s="106"/>
      <c r="CR36" s="106"/>
      <c r="CS36" s="106"/>
      <c r="CT36" s="106"/>
      <c r="CU36" s="106"/>
      <c r="CV36" s="106"/>
      <c r="CW36" s="106"/>
      <c r="CX36" s="106"/>
      <c r="CY36" s="106"/>
      <c r="CZ36" s="106"/>
      <c r="DA36" s="106"/>
      <c r="DB36" s="106"/>
      <c r="DC36" s="106"/>
      <c r="DD36" s="106"/>
      <c r="DE36" s="106"/>
      <c r="DF36" s="106"/>
      <c r="DG36" s="106"/>
      <c r="DH36" s="106"/>
      <c r="DI36" s="106"/>
      <c r="DJ36" s="106"/>
      <c r="DK36" s="106"/>
      <c r="DL36" s="106"/>
      <c r="DM36" s="106"/>
      <c r="DN36" s="106"/>
      <c r="DO36" s="106"/>
      <c r="DP36" s="106"/>
      <c r="DQ36" s="106"/>
      <c r="DR36" s="106"/>
      <c r="DS36" s="106"/>
      <c r="DT36" s="106"/>
      <c r="DU36" s="106"/>
      <c r="DV36" s="106"/>
      <c r="DW36" s="106"/>
      <c r="DX36" s="106"/>
      <c r="DY36" s="106"/>
      <c r="DZ36" s="106"/>
      <c r="EA36" s="106"/>
      <c r="EB36" s="106"/>
      <c r="EC36" s="106"/>
      <c r="ED36" s="106"/>
      <c r="EE36" s="106"/>
      <c r="EF36" s="106"/>
      <c r="EG36" s="106"/>
      <c r="EH36" s="106"/>
      <c r="EI36" s="106"/>
      <c r="EJ36" s="106"/>
      <c r="EK36" s="106"/>
      <c r="EL36" s="106"/>
      <c r="EM36" s="106"/>
      <c r="EN36" s="106"/>
      <c r="EO36" s="106"/>
      <c r="EP36" s="106"/>
      <c r="EQ36" s="106"/>
      <c r="ER36" s="106"/>
      <c r="ES36" s="106"/>
      <c r="ET36" s="106"/>
      <c r="EU36" s="106"/>
      <c r="EV36" s="106"/>
      <c r="EW36" s="106"/>
      <c r="EX36" s="106"/>
      <c r="EY36" s="106"/>
      <c r="EZ36" s="106"/>
      <c r="FA36" s="106"/>
      <c r="FB36" s="106"/>
      <c r="FC36" s="106"/>
      <c r="FD36" s="106"/>
      <c r="FE36" s="106"/>
      <c r="FF36" s="106"/>
      <c r="FG36" s="106"/>
      <c r="FH36" s="106"/>
      <c r="FI36" s="106"/>
      <c r="FJ36" s="106"/>
      <c r="FK36" s="106"/>
      <c r="FL36" s="106"/>
      <c r="FM36" s="106"/>
      <c r="FN36" s="106"/>
      <c r="FO36" s="106"/>
      <c r="FP36" s="106"/>
      <c r="FQ36" s="106"/>
      <c r="FR36" s="106"/>
      <c r="FS36" s="106"/>
      <c r="FT36" s="106"/>
      <c r="FU36" s="106"/>
    </row>
    <row r="37" customFormat="false" ht="13.8" hidden="false" customHeight="false" outlineLevel="0" collapsed="false">
      <c r="B37" s="86"/>
      <c r="C37" s="86"/>
      <c r="D37" s="86"/>
      <c r="E37" s="86"/>
      <c r="F37" s="86"/>
      <c r="G37" s="86"/>
      <c r="H37" s="86"/>
      <c r="I37" s="86"/>
      <c r="J37" s="86"/>
      <c r="K37" s="86"/>
      <c r="L37" s="86"/>
      <c r="M37" s="86"/>
      <c r="N37" s="86"/>
      <c r="O37" s="86"/>
      <c r="P37" s="86"/>
      <c r="Q37" s="86"/>
      <c r="R37" s="86"/>
      <c r="S37" s="86"/>
      <c r="T37" s="86"/>
      <c r="U37" s="86"/>
      <c r="V37" s="86"/>
      <c r="W37" s="86"/>
      <c r="X37" s="86"/>
      <c r="Y37" s="86"/>
      <c r="Z37" s="86"/>
      <c r="AA37" s="86"/>
      <c r="AB37" s="86"/>
      <c r="AC37" s="86"/>
      <c r="AD37" s="86"/>
      <c r="AE37" s="86"/>
      <c r="AF37" s="86"/>
      <c r="AG37" s="86"/>
      <c r="AH37" s="86"/>
      <c r="AI37" s="86"/>
      <c r="AJ37" s="86"/>
      <c r="AK37" s="86"/>
      <c r="AL37" s="86"/>
      <c r="AM37" s="86"/>
      <c r="AN37" s="86"/>
      <c r="AO37" s="86"/>
      <c r="AP37" s="86"/>
      <c r="AQ37" s="86"/>
      <c r="AR37" s="86"/>
      <c r="AS37" s="86"/>
      <c r="AT37" s="86"/>
      <c r="AU37" s="86"/>
      <c r="AV37" s="86"/>
      <c r="AW37" s="86"/>
      <c r="AX37" s="86"/>
      <c r="AY37" s="86"/>
      <c r="AZ37" s="86"/>
      <c r="BA37" s="86"/>
      <c r="BB37" s="86"/>
      <c r="BC37" s="86"/>
      <c r="BD37" s="86"/>
      <c r="BE37" s="86"/>
      <c r="BF37" s="86"/>
      <c r="BG37" s="86"/>
      <c r="BH37" s="86"/>
      <c r="BI37" s="86"/>
      <c r="BJ37" s="86"/>
      <c r="BK37" s="86"/>
      <c r="BL37" s="86"/>
      <c r="BM37" s="86"/>
      <c r="BN37" s="86"/>
      <c r="BO37" s="86"/>
      <c r="BP37" s="86"/>
      <c r="BQ37" s="86"/>
      <c r="BR37" s="86"/>
      <c r="BS37" s="86"/>
      <c r="BT37" s="86"/>
      <c r="BU37" s="86"/>
      <c r="BV37" s="86"/>
      <c r="BW37" s="86"/>
      <c r="BX37" s="86"/>
      <c r="BY37" s="86"/>
      <c r="BZ37" s="86"/>
      <c r="CA37" s="86"/>
      <c r="CB37" s="86"/>
      <c r="CC37" s="86"/>
      <c r="CD37" s="86"/>
      <c r="CE37" s="86"/>
      <c r="CF37" s="86"/>
      <c r="CG37" s="86"/>
      <c r="CH37" s="86"/>
      <c r="CI37" s="86"/>
      <c r="CJ37" s="86"/>
      <c r="CK37" s="86"/>
      <c r="CL37" s="86"/>
      <c r="CM37" s="86"/>
      <c r="CN37" s="86"/>
      <c r="CO37" s="86"/>
      <c r="CP37" s="86"/>
      <c r="CQ37" s="86"/>
      <c r="CR37" s="86"/>
      <c r="CS37" s="86"/>
      <c r="CT37" s="86"/>
      <c r="CU37" s="86"/>
      <c r="CV37" s="86"/>
      <c r="CW37" s="86"/>
      <c r="CX37" s="86"/>
      <c r="CY37" s="86"/>
      <c r="CZ37" s="86"/>
      <c r="DA37" s="86"/>
      <c r="DB37" s="86"/>
      <c r="DC37" s="86"/>
      <c r="DD37" s="86"/>
      <c r="DE37" s="86"/>
      <c r="DF37" s="86"/>
      <c r="DG37" s="86"/>
      <c r="DH37" s="86"/>
      <c r="DI37" s="86"/>
      <c r="DJ37" s="86"/>
      <c r="DK37" s="86"/>
      <c r="DL37" s="86"/>
      <c r="DM37" s="86"/>
      <c r="DN37" s="86"/>
      <c r="DO37" s="86"/>
      <c r="DP37" s="86"/>
      <c r="DQ37" s="86"/>
      <c r="DR37" s="86"/>
      <c r="DS37" s="86"/>
      <c r="DT37" s="86"/>
      <c r="DU37" s="86"/>
      <c r="DV37" s="86"/>
      <c r="DW37" s="86"/>
      <c r="DX37" s="86"/>
      <c r="DY37" s="86"/>
      <c r="DZ37" s="86"/>
      <c r="EA37" s="86"/>
      <c r="EB37" s="86"/>
      <c r="EC37" s="86"/>
      <c r="ED37" s="86"/>
      <c r="EE37" s="86"/>
      <c r="EF37" s="86"/>
      <c r="EG37" s="86"/>
      <c r="EH37" s="86"/>
      <c r="EI37" s="86"/>
      <c r="EJ37" s="86"/>
      <c r="EK37" s="86"/>
      <c r="EL37" s="86"/>
      <c r="EM37" s="86"/>
      <c r="EN37" s="86"/>
      <c r="EO37" s="86"/>
      <c r="EP37" s="86"/>
      <c r="EQ37" s="86"/>
      <c r="ER37" s="86"/>
      <c r="ES37" s="86"/>
      <c r="ET37" s="86"/>
      <c r="EU37" s="86"/>
      <c r="EV37" s="86"/>
      <c r="EW37" s="86"/>
      <c r="EX37" s="86"/>
      <c r="EY37" s="86"/>
      <c r="EZ37" s="86"/>
      <c r="FA37" s="86"/>
      <c r="FB37" s="86"/>
      <c r="FC37" s="86"/>
      <c r="FD37" s="86"/>
      <c r="FE37" s="86"/>
      <c r="FF37" s="86"/>
      <c r="FG37" s="86"/>
      <c r="FH37" s="86"/>
      <c r="FI37" s="86"/>
      <c r="FJ37" s="86"/>
      <c r="FK37" s="86"/>
      <c r="FL37" s="86"/>
      <c r="FM37" s="86"/>
      <c r="FN37" s="86"/>
      <c r="FO37" s="86"/>
      <c r="FP37" s="86"/>
      <c r="FQ37" s="86"/>
      <c r="FR37" s="86"/>
      <c r="FS37" s="86"/>
      <c r="FT37" s="86"/>
      <c r="FU37" s="86"/>
    </row>
    <row r="38" customFormat="false" ht="13.8" hidden="false" customHeight="false" outlineLevel="0" collapsed="false">
      <c r="B38" s="86"/>
      <c r="C38" s="86"/>
      <c r="D38" s="86"/>
      <c r="E38" s="86"/>
      <c r="F38" s="86"/>
      <c r="G38" s="86"/>
      <c r="H38" s="86"/>
      <c r="I38" s="86"/>
      <c r="J38" s="86"/>
      <c r="K38" s="86"/>
      <c r="L38" s="86"/>
      <c r="M38" s="86"/>
      <c r="N38" s="86"/>
      <c r="O38" s="86"/>
      <c r="P38" s="86"/>
      <c r="Q38" s="86"/>
      <c r="R38" s="86"/>
      <c r="S38" s="86"/>
      <c r="T38" s="86"/>
      <c r="U38" s="86"/>
      <c r="V38" s="86"/>
      <c r="W38" s="86"/>
      <c r="X38" s="86"/>
      <c r="Y38" s="86"/>
      <c r="Z38" s="86"/>
      <c r="AA38" s="86"/>
      <c r="AB38" s="86"/>
      <c r="AC38" s="86"/>
      <c r="AD38" s="86"/>
      <c r="AE38" s="86"/>
      <c r="AF38" s="86"/>
      <c r="AG38" s="86"/>
      <c r="AH38" s="86"/>
      <c r="AI38" s="86"/>
      <c r="AJ38" s="86"/>
      <c r="AK38" s="86"/>
      <c r="AL38" s="86"/>
      <c r="AM38" s="86"/>
      <c r="AN38" s="86"/>
      <c r="AO38" s="86"/>
      <c r="AP38" s="86"/>
      <c r="AQ38" s="86"/>
      <c r="AR38" s="86"/>
      <c r="AS38" s="86"/>
      <c r="AT38" s="86"/>
      <c r="AU38" s="86"/>
      <c r="AV38" s="86"/>
      <c r="AW38" s="86"/>
      <c r="AX38" s="86"/>
      <c r="AY38" s="86"/>
      <c r="AZ38" s="86"/>
      <c r="BA38" s="86"/>
      <c r="BB38" s="86"/>
      <c r="BC38" s="86"/>
      <c r="BD38" s="86"/>
      <c r="BE38" s="86"/>
      <c r="BF38" s="86"/>
      <c r="BG38" s="86"/>
      <c r="BH38" s="86"/>
      <c r="BI38" s="86"/>
      <c r="BJ38" s="86"/>
      <c r="BK38" s="86"/>
      <c r="BL38" s="86"/>
      <c r="BM38" s="86"/>
      <c r="BN38" s="86"/>
      <c r="BO38" s="86"/>
      <c r="BP38" s="86"/>
      <c r="BQ38" s="86"/>
      <c r="BR38" s="86"/>
      <c r="BS38" s="86"/>
      <c r="BT38" s="86"/>
      <c r="BU38" s="86"/>
      <c r="BV38" s="86"/>
      <c r="BW38" s="86"/>
      <c r="BX38" s="86"/>
      <c r="BY38" s="86"/>
      <c r="BZ38" s="86"/>
      <c r="CA38" s="86"/>
      <c r="CB38" s="86"/>
      <c r="CC38" s="86"/>
      <c r="CD38" s="86"/>
      <c r="CE38" s="86"/>
      <c r="CF38" s="86"/>
      <c r="CG38" s="86"/>
      <c r="CH38" s="86"/>
      <c r="CI38" s="86"/>
      <c r="CJ38" s="86"/>
      <c r="CK38" s="86"/>
      <c r="CL38" s="86"/>
      <c r="CM38" s="86"/>
      <c r="CN38" s="86"/>
      <c r="CO38" s="86"/>
      <c r="CP38" s="86"/>
      <c r="CQ38" s="86"/>
      <c r="CR38" s="86"/>
      <c r="CS38" s="86"/>
      <c r="CT38" s="86"/>
      <c r="CU38" s="86"/>
      <c r="CV38" s="86"/>
      <c r="CW38" s="86"/>
      <c r="CX38" s="86"/>
      <c r="CY38" s="86"/>
      <c r="CZ38" s="86"/>
      <c r="DA38" s="86"/>
      <c r="DB38" s="86"/>
      <c r="DC38" s="86"/>
      <c r="DD38" s="86"/>
      <c r="DE38" s="86"/>
      <c r="DF38" s="86"/>
      <c r="DG38" s="86"/>
      <c r="DH38" s="86"/>
      <c r="DI38" s="86"/>
      <c r="DJ38" s="86"/>
      <c r="DK38" s="86"/>
      <c r="DL38" s="86"/>
      <c r="DM38" s="86"/>
      <c r="DN38" s="86"/>
      <c r="DO38" s="86"/>
      <c r="DP38" s="86"/>
      <c r="DQ38" s="86"/>
      <c r="DR38" s="86"/>
      <c r="DS38" s="86"/>
      <c r="DT38" s="86"/>
      <c r="DU38" s="86"/>
      <c r="DV38" s="86"/>
      <c r="DW38" s="86"/>
      <c r="DX38" s="86"/>
      <c r="DY38" s="86"/>
      <c r="DZ38" s="86"/>
      <c r="EA38" s="86"/>
      <c r="EB38" s="86"/>
      <c r="EC38" s="86"/>
      <c r="ED38" s="86"/>
      <c r="EE38" s="86"/>
      <c r="EF38" s="86"/>
      <c r="EG38" s="86"/>
      <c r="EH38" s="86"/>
      <c r="EI38" s="86"/>
      <c r="EJ38" s="86"/>
      <c r="EK38" s="86"/>
      <c r="EL38" s="86"/>
      <c r="EM38" s="86"/>
      <c r="EN38" s="86"/>
      <c r="EO38" s="86"/>
      <c r="EP38" s="86"/>
      <c r="EQ38" s="86"/>
      <c r="ER38" s="86"/>
      <c r="ES38" s="86"/>
      <c r="ET38" s="86"/>
      <c r="EU38" s="86"/>
      <c r="EV38" s="86"/>
      <c r="EW38" s="86"/>
      <c r="EX38" s="86"/>
      <c r="EY38" s="86"/>
      <c r="EZ38" s="86"/>
      <c r="FA38" s="86"/>
      <c r="FB38" s="86"/>
      <c r="FC38" s="86"/>
      <c r="FD38" s="86"/>
      <c r="FE38" s="86"/>
      <c r="FF38" s="86"/>
      <c r="FG38" s="86"/>
      <c r="FH38" s="86"/>
      <c r="FI38" s="86"/>
      <c r="FJ38" s="86"/>
      <c r="FK38" s="86"/>
      <c r="FL38" s="86"/>
      <c r="FM38" s="86"/>
      <c r="FN38" s="86"/>
      <c r="FO38" s="86"/>
      <c r="FP38" s="86"/>
      <c r="FQ38" s="86"/>
      <c r="FR38" s="86"/>
      <c r="FS38" s="86"/>
      <c r="FT38" s="86"/>
      <c r="FU38" s="86"/>
    </row>
    <row r="39" customFormat="false" ht="13.8" hidden="false" customHeight="false" outlineLevel="0" collapsed="false">
      <c r="B39" s="106"/>
      <c r="C39" s="106"/>
      <c r="D39" s="106"/>
      <c r="E39" s="106"/>
      <c r="F39" s="106"/>
      <c r="G39" s="106"/>
      <c r="H39" s="106"/>
      <c r="I39" s="106"/>
      <c r="J39" s="106"/>
      <c r="K39" s="106"/>
      <c r="L39" s="106"/>
      <c r="M39" s="106"/>
      <c r="N39" s="106"/>
      <c r="O39" s="106"/>
      <c r="P39" s="106"/>
      <c r="Q39" s="106"/>
      <c r="R39" s="106"/>
      <c r="S39" s="106"/>
      <c r="T39" s="106"/>
      <c r="U39" s="106"/>
      <c r="V39" s="106"/>
      <c r="W39" s="106"/>
      <c r="X39" s="106"/>
      <c r="Y39" s="106"/>
      <c r="Z39" s="106"/>
      <c r="AA39" s="106"/>
      <c r="AB39" s="106"/>
      <c r="AC39" s="106"/>
      <c r="AD39" s="106"/>
      <c r="AE39" s="106"/>
      <c r="AF39" s="106"/>
      <c r="AG39" s="106"/>
      <c r="AH39" s="106"/>
      <c r="AI39" s="106"/>
      <c r="AJ39" s="106"/>
      <c r="AK39" s="106"/>
      <c r="AL39" s="106"/>
      <c r="AM39" s="106"/>
      <c r="AN39" s="106"/>
      <c r="AO39" s="106"/>
      <c r="AP39" s="106"/>
      <c r="AQ39" s="106"/>
      <c r="AR39" s="106"/>
      <c r="AS39" s="106"/>
      <c r="AT39" s="106"/>
      <c r="AU39" s="106"/>
      <c r="AV39" s="106"/>
      <c r="AW39" s="106"/>
      <c r="AX39" s="106"/>
      <c r="AY39" s="106"/>
      <c r="AZ39" s="106"/>
      <c r="BA39" s="106"/>
      <c r="BB39" s="106"/>
      <c r="BC39" s="106"/>
      <c r="BD39" s="106"/>
      <c r="BE39" s="106"/>
      <c r="BF39" s="106"/>
      <c r="BG39" s="106"/>
      <c r="BH39" s="106"/>
      <c r="BI39" s="106"/>
      <c r="BJ39" s="106"/>
      <c r="BK39" s="106"/>
      <c r="BL39" s="106"/>
      <c r="BM39" s="106"/>
      <c r="BN39" s="106"/>
      <c r="BO39" s="106"/>
      <c r="BP39" s="106"/>
      <c r="BQ39" s="106"/>
      <c r="BR39" s="106"/>
      <c r="BS39" s="106"/>
      <c r="BT39" s="106"/>
      <c r="BU39" s="106"/>
      <c r="BV39" s="106"/>
      <c r="BW39" s="106"/>
      <c r="BX39" s="106"/>
      <c r="BY39" s="106"/>
      <c r="BZ39" s="106"/>
      <c r="CA39" s="106"/>
      <c r="CB39" s="106"/>
      <c r="CC39" s="106"/>
      <c r="CD39" s="106"/>
      <c r="CE39" s="106"/>
      <c r="CF39" s="106"/>
      <c r="CG39" s="106"/>
      <c r="CH39" s="106"/>
      <c r="CI39" s="106"/>
      <c r="CJ39" s="106"/>
      <c r="CK39" s="106"/>
      <c r="CL39" s="106"/>
      <c r="CM39" s="106"/>
      <c r="CN39" s="106"/>
      <c r="CO39" s="106"/>
      <c r="CP39" s="106"/>
      <c r="CQ39" s="106"/>
      <c r="CR39" s="106"/>
      <c r="CS39" s="106"/>
      <c r="CT39" s="106"/>
      <c r="CU39" s="106"/>
      <c r="CV39" s="106"/>
      <c r="CW39" s="106"/>
      <c r="CX39" s="106"/>
      <c r="CY39" s="106"/>
      <c r="CZ39" s="106"/>
      <c r="DA39" s="106"/>
      <c r="DB39" s="106"/>
      <c r="DC39" s="106"/>
      <c r="DD39" s="106"/>
      <c r="DE39" s="106"/>
      <c r="DF39" s="106"/>
      <c r="DG39" s="106"/>
      <c r="DH39" s="106"/>
      <c r="DI39" s="106"/>
      <c r="DJ39" s="106"/>
      <c r="DK39" s="106"/>
      <c r="DL39" s="106"/>
      <c r="DM39" s="106"/>
      <c r="DN39" s="106"/>
      <c r="DO39" s="106"/>
      <c r="DP39" s="106"/>
      <c r="DQ39" s="106"/>
      <c r="DR39" s="106"/>
      <c r="DS39" s="106"/>
      <c r="DT39" s="106"/>
      <c r="DU39" s="106"/>
      <c r="DV39" s="106"/>
      <c r="DW39" s="106"/>
      <c r="DX39" s="106"/>
      <c r="DY39" s="106"/>
      <c r="DZ39" s="106"/>
      <c r="EA39" s="106"/>
      <c r="EB39" s="106"/>
      <c r="EC39" s="106"/>
      <c r="ED39" s="106"/>
      <c r="EE39" s="106"/>
      <c r="EF39" s="106"/>
      <c r="EG39" s="106"/>
      <c r="EH39" s="106"/>
      <c r="EI39" s="106"/>
      <c r="EJ39" s="106"/>
      <c r="EK39" s="106"/>
      <c r="EL39" s="106"/>
      <c r="EM39" s="106"/>
      <c r="EN39" s="106"/>
      <c r="EO39" s="106"/>
      <c r="EP39" s="106"/>
      <c r="EQ39" s="106"/>
      <c r="ER39" s="106"/>
      <c r="ES39" s="106"/>
      <c r="ET39" s="106"/>
      <c r="EU39" s="106"/>
      <c r="EV39" s="106"/>
      <c r="EW39" s="106"/>
      <c r="EX39" s="106"/>
      <c r="EY39" s="106"/>
      <c r="EZ39" s="106"/>
      <c r="FA39" s="106"/>
      <c r="FB39" s="106"/>
      <c r="FC39" s="106"/>
      <c r="FD39" s="106"/>
      <c r="FE39" s="106"/>
      <c r="FF39" s="106"/>
      <c r="FG39" s="106"/>
      <c r="FH39" s="106"/>
      <c r="FI39" s="106"/>
      <c r="FJ39" s="106"/>
      <c r="FK39" s="106"/>
      <c r="FL39" s="106"/>
      <c r="FM39" s="106"/>
      <c r="FN39" s="106"/>
      <c r="FO39" s="106"/>
      <c r="FP39" s="106"/>
      <c r="FQ39" s="106"/>
      <c r="FR39" s="106"/>
      <c r="FS39" s="106"/>
      <c r="FT39" s="106"/>
      <c r="FU39" s="106"/>
    </row>
    <row r="40" customFormat="false" ht="13.8" hidden="false" customHeight="false" outlineLevel="0" collapsed="false">
      <c r="B40" s="86"/>
      <c r="C40" s="86"/>
      <c r="D40" s="86"/>
      <c r="E40" s="86"/>
      <c r="F40" s="86"/>
      <c r="G40" s="86"/>
      <c r="H40" s="86"/>
      <c r="I40" s="86"/>
      <c r="J40" s="86"/>
      <c r="K40" s="86"/>
      <c r="L40" s="86"/>
      <c r="M40" s="86"/>
      <c r="N40" s="86"/>
      <c r="O40" s="86"/>
      <c r="P40" s="86"/>
      <c r="Q40" s="86"/>
      <c r="R40" s="86"/>
      <c r="S40" s="86"/>
      <c r="T40" s="86"/>
      <c r="U40" s="86"/>
      <c r="V40" s="86"/>
      <c r="W40" s="86"/>
      <c r="X40" s="86"/>
      <c r="Y40" s="86"/>
      <c r="Z40" s="86"/>
      <c r="AA40" s="86"/>
      <c r="AB40" s="86"/>
      <c r="AC40" s="86"/>
      <c r="AD40" s="86"/>
      <c r="AE40" s="86"/>
      <c r="AF40" s="86"/>
      <c r="AG40" s="86"/>
      <c r="AH40" s="86"/>
      <c r="AI40" s="86"/>
      <c r="AJ40" s="86"/>
      <c r="AK40" s="86"/>
      <c r="AL40" s="86"/>
      <c r="AM40" s="86"/>
      <c r="AN40" s="86"/>
      <c r="AO40" s="86"/>
      <c r="AP40" s="86"/>
      <c r="AQ40" s="86"/>
      <c r="AR40" s="86"/>
      <c r="AS40" s="86"/>
      <c r="AT40" s="86"/>
      <c r="AU40" s="86"/>
      <c r="AV40" s="86"/>
      <c r="AW40" s="86"/>
      <c r="AX40" s="86"/>
      <c r="AY40" s="86"/>
      <c r="AZ40" s="86"/>
      <c r="BA40" s="86"/>
      <c r="BB40" s="86"/>
      <c r="BC40" s="86"/>
      <c r="BD40" s="86"/>
      <c r="BE40" s="86"/>
      <c r="BF40" s="86"/>
      <c r="BG40" s="86"/>
      <c r="BH40" s="86"/>
      <c r="BI40" s="86"/>
      <c r="BJ40" s="86"/>
      <c r="BK40" s="86"/>
      <c r="BL40" s="86"/>
      <c r="BM40" s="86"/>
      <c r="BN40" s="86"/>
      <c r="BO40" s="86"/>
      <c r="BP40" s="86"/>
      <c r="BQ40" s="86"/>
      <c r="BR40" s="86"/>
      <c r="BS40" s="86"/>
      <c r="BT40" s="86"/>
      <c r="BU40" s="86"/>
      <c r="BV40" s="86"/>
      <c r="BW40" s="86"/>
      <c r="BX40" s="86"/>
      <c r="BY40" s="86"/>
      <c r="BZ40" s="86"/>
      <c r="CA40" s="86"/>
      <c r="CB40" s="86"/>
      <c r="CC40" s="86"/>
      <c r="CD40" s="86"/>
      <c r="CE40" s="86"/>
      <c r="CF40" s="86"/>
      <c r="CG40" s="86"/>
      <c r="CH40" s="86"/>
      <c r="CI40" s="86"/>
      <c r="CJ40" s="86"/>
      <c r="CK40" s="86"/>
      <c r="CL40" s="86"/>
      <c r="CM40" s="86"/>
      <c r="CN40" s="86"/>
      <c r="CO40" s="86"/>
      <c r="CP40" s="86"/>
      <c r="CQ40" s="86"/>
      <c r="CR40" s="86"/>
      <c r="CS40" s="86"/>
      <c r="CT40" s="86"/>
      <c r="CU40" s="86"/>
      <c r="CV40" s="86"/>
      <c r="CW40" s="86"/>
      <c r="CX40" s="86"/>
      <c r="CY40" s="86"/>
      <c r="CZ40" s="86"/>
      <c r="DA40" s="86"/>
      <c r="DB40" s="86"/>
      <c r="DC40" s="86"/>
      <c r="DD40" s="86"/>
      <c r="DE40" s="86"/>
      <c r="DF40" s="86"/>
      <c r="DG40" s="86"/>
      <c r="DH40" s="86"/>
      <c r="DI40" s="86"/>
      <c r="DJ40" s="86"/>
      <c r="DK40" s="86"/>
      <c r="DL40" s="86"/>
      <c r="DM40" s="86"/>
      <c r="DN40" s="86"/>
      <c r="DO40" s="86"/>
      <c r="DP40" s="86"/>
      <c r="DQ40" s="86"/>
      <c r="DR40" s="86"/>
      <c r="DS40" s="86"/>
      <c r="DT40" s="86"/>
      <c r="DU40" s="86"/>
      <c r="DV40" s="86"/>
      <c r="DW40" s="86"/>
      <c r="DX40" s="86"/>
      <c r="DY40" s="86"/>
      <c r="DZ40" s="86"/>
      <c r="EA40" s="86"/>
      <c r="EB40" s="86"/>
      <c r="EC40" s="86"/>
      <c r="ED40" s="86"/>
      <c r="EE40" s="86"/>
      <c r="EF40" s="86"/>
      <c r="EG40" s="86"/>
      <c r="EH40" s="86"/>
      <c r="EI40" s="86"/>
      <c r="EJ40" s="86"/>
      <c r="EK40" s="86"/>
      <c r="EL40" s="86"/>
      <c r="EM40" s="86"/>
      <c r="EN40" s="86"/>
      <c r="EO40" s="86"/>
      <c r="EP40" s="86"/>
      <c r="EQ40" s="86"/>
      <c r="ER40" s="86"/>
      <c r="ES40" s="86"/>
      <c r="ET40" s="86"/>
      <c r="EU40" s="86"/>
      <c r="EV40" s="86"/>
      <c r="EW40" s="86"/>
      <c r="EX40" s="86"/>
      <c r="EY40" s="86"/>
      <c r="EZ40" s="86"/>
      <c r="FA40" s="86"/>
      <c r="FB40" s="86"/>
      <c r="FC40" s="86"/>
      <c r="FD40" s="86"/>
      <c r="FE40" s="86"/>
      <c r="FF40" s="86"/>
      <c r="FG40" s="86"/>
      <c r="FH40" s="86"/>
      <c r="FI40" s="86"/>
      <c r="FJ40" s="86"/>
      <c r="FK40" s="86"/>
      <c r="FL40" s="86"/>
      <c r="FM40" s="86"/>
      <c r="FN40" s="86"/>
      <c r="FO40" s="86"/>
      <c r="FP40" s="86"/>
      <c r="FQ40" s="86"/>
      <c r="FR40" s="86"/>
      <c r="FS40" s="86"/>
      <c r="FT40" s="86"/>
      <c r="FU40" s="86"/>
    </row>
  </sheetData>
  <sheetProtection sheet="true" password="b647" objects="true" scenarios="true" insertColumns="false" insertRows="false" deleteColumns="false" deleteRows="false"/>
  <mergeCells count="43">
    <mergeCell ref="B2:M2"/>
    <mergeCell ref="B3:M3"/>
    <mergeCell ref="M4:N4"/>
    <mergeCell ref="AB4:FU4"/>
    <mergeCell ref="M5:N5"/>
    <mergeCell ref="EX5:EX17"/>
    <mergeCell ref="EY5:EY17"/>
    <mergeCell ref="EZ5:EZ17"/>
    <mergeCell ref="FA5:FA17"/>
    <mergeCell ref="FB5:FB17"/>
    <mergeCell ref="FC5:FC17"/>
    <mergeCell ref="FD5:FD17"/>
    <mergeCell ref="FE5:FE17"/>
    <mergeCell ref="FF5:FF17"/>
    <mergeCell ref="FG5:FG17"/>
    <mergeCell ref="FH5:FH17"/>
    <mergeCell ref="FI5:FI17"/>
    <mergeCell ref="FJ5:FJ17"/>
    <mergeCell ref="M6:N6"/>
    <mergeCell ref="M7:N7"/>
    <mergeCell ref="M8:N8"/>
    <mergeCell ref="M9:N9"/>
    <mergeCell ref="M10:N10"/>
    <mergeCell ref="M11:N11"/>
    <mergeCell ref="M12:N12"/>
    <mergeCell ref="M13:N13"/>
    <mergeCell ref="B14:C14"/>
    <mergeCell ref="M14:N14"/>
    <mergeCell ref="B15:G15"/>
    <mergeCell ref="M15:N15"/>
    <mergeCell ref="A18:FI18"/>
    <mergeCell ref="B19:FU19"/>
    <mergeCell ref="B20:FU30"/>
    <mergeCell ref="B31:FU31"/>
    <mergeCell ref="B32:FU32"/>
    <mergeCell ref="B33:FU33"/>
    <mergeCell ref="B34:FU34"/>
    <mergeCell ref="B35:FU35"/>
    <mergeCell ref="B36:FU36"/>
    <mergeCell ref="B37:FU37"/>
    <mergeCell ref="B38:FU38"/>
    <mergeCell ref="B39:FU39"/>
    <mergeCell ref="B40:FU40"/>
  </mergeCells>
  <printOptions headings="false" gridLines="false" gridLinesSet="true" horizontalCentered="true" verticalCentered="false"/>
  <pageMargins left="0.118055555555556" right="0.118055555555556" top="0.157638888888889" bottom="0.157638888888889" header="0.511805555555555" footer="0.511805555555555"/>
  <pageSetup paperSize="1" scale="70" firstPageNumber="0" fitToWidth="1" fitToHeight="1" pageOrder="downThenOver" orientation="landscape" blackAndWhite="false" draft="false" cellComments="none" useFirstPageNumber="false" horizontalDpi="300" verticalDpi="300" copies="1"/>
  <headerFooter differentFirst="false" differentOddEven="false">
    <oddHeader/>
    <oddFooter/>
  </headerFooter>
</worksheet>
</file>

<file path=xl/worksheets/sheet6.xml><?xml version="1.0" encoding="utf-8"?>
<worksheet xmlns="http://schemas.openxmlformats.org/spreadsheetml/2006/main" xmlns:r="http://schemas.openxmlformats.org/officeDocument/2006/relationships">
  <sheetPr filterMode="false">
    <pageSetUpPr fitToPage="false"/>
  </sheetPr>
  <dimension ref="A1:O30"/>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F29" activeCellId="0" sqref="F29"/>
    </sheetView>
  </sheetViews>
  <sheetFormatPr defaultColWidth="11.43359375" defaultRowHeight="12.75" zeroHeight="false" outlineLevelRow="0" outlineLevelCol="0"/>
  <cols>
    <col collapsed="false" customWidth="true" hidden="false" outlineLevel="0" max="1" min="1" style="108" width="9.59"/>
    <col collapsed="false" customWidth="true" hidden="false" outlineLevel="0" max="2" min="2" style="108" width="11.3"/>
    <col collapsed="false" customWidth="true" hidden="false" outlineLevel="0" max="14" min="3" style="108" width="14.15"/>
    <col collapsed="false" customWidth="true" hidden="false" outlineLevel="0" max="15" min="15" style="108" width="14.86"/>
    <col collapsed="false" customWidth="false" hidden="false" outlineLevel="0" max="1024" min="16" style="108" width="11.42"/>
  </cols>
  <sheetData>
    <row r="1" customFormat="false" ht="12.75" hidden="false" customHeight="true" outlineLevel="0" collapsed="false">
      <c r="A1" s="109" t="s">
        <v>201</v>
      </c>
      <c r="B1" s="109"/>
      <c r="C1" s="109"/>
      <c r="D1" s="109"/>
      <c r="E1" s="109"/>
      <c r="F1" s="109"/>
      <c r="G1" s="109"/>
      <c r="H1" s="109"/>
      <c r="I1" s="109"/>
      <c r="J1" s="109"/>
      <c r="K1" s="109"/>
      <c r="L1" s="109"/>
      <c r="M1" s="109"/>
      <c r="N1" s="109"/>
      <c r="O1" s="109"/>
    </row>
    <row r="2" customFormat="false" ht="51" hidden="false" customHeight="false" outlineLevel="0" collapsed="false">
      <c r="A2" s="110" t="s">
        <v>121</v>
      </c>
      <c r="B2" s="111" t="s">
        <v>202</v>
      </c>
      <c r="C2" s="110" t="s">
        <v>203</v>
      </c>
      <c r="D2" s="110" t="s">
        <v>204</v>
      </c>
      <c r="E2" s="110" t="s">
        <v>205</v>
      </c>
      <c r="F2" s="110" t="s">
        <v>206</v>
      </c>
      <c r="G2" s="110" t="s">
        <v>207</v>
      </c>
      <c r="H2" s="110" t="s">
        <v>208</v>
      </c>
      <c r="I2" s="110" t="s">
        <v>209</v>
      </c>
      <c r="J2" s="110" t="s">
        <v>210</v>
      </c>
      <c r="K2" s="110" t="s">
        <v>211</v>
      </c>
      <c r="L2" s="110" t="s">
        <v>212</v>
      </c>
      <c r="M2" s="110" t="s">
        <v>213</v>
      </c>
      <c r="N2" s="110" t="s">
        <v>214</v>
      </c>
      <c r="O2" s="110" t="s">
        <v>215</v>
      </c>
    </row>
    <row r="3" customFormat="false" ht="20.85" hidden="false" customHeight="false" outlineLevel="0" collapsed="false">
      <c r="A3" s="112" t="n">
        <v>71300</v>
      </c>
      <c r="B3" s="113" t="s">
        <v>127</v>
      </c>
      <c r="C3" s="114" t="n">
        <v>4418932.593</v>
      </c>
      <c r="D3" s="114" t="n">
        <v>4247220.7035</v>
      </c>
      <c r="E3" s="114" t="n">
        <v>4199136.777</v>
      </c>
      <c r="F3" s="114" t="n">
        <v>4535067.71916</v>
      </c>
      <c r="G3" s="114" t="n">
        <v>4535067.71916</v>
      </c>
      <c r="H3" s="114" t="n">
        <v>4535067.71916</v>
      </c>
      <c r="I3" s="114" t="n">
        <v>4535067.71916</v>
      </c>
      <c r="J3" s="114" t="n">
        <v>4535067.71916</v>
      </c>
      <c r="K3" s="114" t="n">
        <v>4535067.71916</v>
      </c>
      <c r="L3" s="114" t="n">
        <v>4535067.71916</v>
      </c>
      <c r="M3" s="114" t="n">
        <v>4535067.71916</v>
      </c>
      <c r="N3" s="114" t="n">
        <v>4535067.71916</v>
      </c>
      <c r="O3" s="114" t="n">
        <f aca="false">SUM(C3:N3)</f>
        <v>53680899.54594</v>
      </c>
    </row>
    <row r="4" customFormat="false" ht="30.55" hidden="false" customHeight="false" outlineLevel="0" collapsed="false">
      <c r="A4" s="112" t="n">
        <v>71400</v>
      </c>
      <c r="B4" s="113" t="s">
        <v>128</v>
      </c>
      <c r="C4" s="114"/>
      <c r="D4" s="114"/>
      <c r="E4" s="114"/>
      <c r="F4" s="114"/>
      <c r="G4" s="114"/>
      <c r="H4" s="114" t="n">
        <v>100000</v>
      </c>
      <c r="I4" s="114"/>
      <c r="J4" s="114"/>
      <c r="K4" s="114"/>
      <c r="L4" s="114" t="n">
        <v>100000</v>
      </c>
      <c r="M4" s="114"/>
      <c r="N4" s="114"/>
      <c r="O4" s="114" t="n">
        <f aca="false">SUM(C4:N4)</f>
        <v>200000</v>
      </c>
    </row>
    <row r="5" customFormat="false" ht="13.8" hidden="false" customHeight="false" outlineLevel="0" collapsed="false">
      <c r="A5" s="112" t="n">
        <v>71600</v>
      </c>
      <c r="B5" s="113" t="s">
        <v>129</v>
      </c>
      <c r="C5" s="114" t="n">
        <v>0</v>
      </c>
      <c r="D5" s="0"/>
      <c r="E5" s="114" t="n">
        <v>20000</v>
      </c>
      <c r="F5" s="114" t="n">
        <v>50000</v>
      </c>
      <c r="G5" s="114" t="n">
        <v>50000</v>
      </c>
      <c r="H5" s="114" t="n">
        <v>50000</v>
      </c>
      <c r="I5" s="114" t="n">
        <v>80000</v>
      </c>
      <c r="J5" s="114" t="n">
        <v>80000</v>
      </c>
      <c r="K5" s="114" t="n">
        <v>100000</v>
      </c>
      <c r="L5" s="114" t="n">
        <v>100000</v>
      </c>
      <c r="M5" s="114" t="n">
        <v>100000</v>
      </c>
      <c r="N5" s="114" t="n">
        <v>70000</v>
      </c>
      <c r="O5" s="114" t="n">
        <f aca="false">SUM(C5:N5)</f>
        <v>700000</v>
      </c>
    </row>
    <row r="6" customFormat="false" ht="30.55" hidden="false" customHeight="false" outlineLevel="0" collapsed="false">
      <c r="A6" s="112" t="n">
        <v>72100</v>
      </c>
      <c r="B6" s="113" t="s">
        <v>130</v>
      </c>
      <c r="C6" s="114"/>
      <c r="D6" s="114"/>
      <c r="E6" s="114"/>
      <c r="F6" s="114"/>
      <c r="G6" s="114"/>
      <c r="H6" s="114"/>
      <c r="I6" s="114"/>
      <c r="J6" s="114"/>
      <c r="K6" s="114"/>
      <c r="L6" s="114"/>
      <c r="M6" s="113"/>
      <c r="N6" s="113"/>
      <c r="O6" s="114" t="n">
        <f aca="false">SUM(C6:N6)</f>
        <v>0</v>
      </c>
    </row>
    <row r="7" customFormat="false" ht="20.85" hidden="false" customHeight="false" outlineLevel="0" collapsed="false">
      <c r="A7" s="112" t="n">
        <v>72200</v>
      </c>
      <c r="B7" s="113" t="s">
        <v>131</v>
      </c>
      <c r="C7" s="114"/>
      <c r="D7" s="114"/>
      <c r="E7" s="114"/>
      <c r="F7" s="114"/>
      <c r="G7" s="113"/>
      <c r="H7" s="113"/>
      <c r="I7" s="113"/>
      <c r="J7" s="113"/>
      <c r="K7" s="113"/>
      <c r="L7" s="113"/>
      <c r="M7" s="113"/>
      <c r="N7" s="113"/>
      <c r="O7" s="114" t="n">
        <f aca="false">SUM(C7:N7)</f>
        <v>0</v>
      </c>
    </row>
    <row r="8" customFormat="false" ht="20.85" hidden="false" customHeight="false" outlineLevel="0" collapsed="false">
      <c r="A8" s="112" t="n">
        <v>72300</v>
      </c>
      <c r="B8" s="113" t="s">
        <v>132</v>
      </c>
      <c r="C8" s="114"/>
      <c r="D8" s="114"/>
      <c r="E8" s="114"/>
      <c r="F8" s="114"/>
      <c r="G8" s="113"/>
      <c r="H8" s="113"/>
      <c r="I8" s="113"/>
      <c r="J8" s="113"/>
      <c r="K8" s="113"/>
      <c r="L8" s="113"/>
      <c r="M8" s="113"/>
      <c r="N8" s="113"/>
      <c r="O8" s="114" t="n">
        <f aca="false">SUM(C8:N8)</f>
        <v>0</v>
      </c>
    </row>
    <row r="9" customFormat="false" ht="12.8" hidden="false" customHeight="false" outlineLevel="0" collapsed="false">
      <c r="A9" s="112" t="n">
        <v>72500</v>
      </c>
      <c r="B9" s="113" t="s">
        <v>134</v>
      </c>
      <c r="C9" s="114"/>
      <c r="D9" s="114"/>
      <c r="E9" s="114"/>
      <c r="F9" s="114"/>
      <c r="G9" s="114"/>
      <c r="H9" s="114"/>
      <c r="I9" s="114"/>
      <c r="J9" s="114"/>
      <c r="K9" s="114"/>
      <c r="L9" s="114"/>
      <c r="M9" s="113"/>
      <c r="N9" s="113"/>
      <c r="O9" s="114" t="n">
        <f aca="false">SUM(C9:N9)</f>
        <v>0</v>
      </c>
    </row>
    <row r="10" customFormat="false" ht="30.55" hidden="false" customHeight="false" outlineLevel="0" collapsed="false">
      <c r="A10" s="112" t="n">
        <v>72800</v>
      </c>
      <c r="B10" s="113" t="s">
        <v>135</v>
      </c>
      <c r="C10" s="114"/>
      <c r="E10" s="114"/>
      <c r="F10" s="114"/>
      <c r="G10" s="113"/>
      <c r="H10" s="113"/>
      <c r="I10" s="113"/>
      <c r="J10" s="113"/>
      <c r="K10" s="113"/>
      <c r="L10" s="113"/>
      <c r="M10" s="113"/>
      <c r="N10" s="113"/>
      <c r="O10" s="114" t="n">
        <f aca="false">SUM(C10:N10)</f>
        <v>0</v>
      </c>
    </row>
    <row r="11" customFormat="false" ht="40.25" hidden="false" customHeight="false" outlineLevel="0" collapsed="false">
      <c r="A11" s="112" t="n">
        <v>73400</v>
      </c>
      <c r="B11" s="113" t="s">
        <v>136</v>
      </c>
      <c r="C11" s="114"/>
      <c r="D11" s="114"/>
      <c r="E11" s="114"/>
      <c r="F11" s="114"/>
      <c r="G11" s="113"/>
      <c r="H11" s="113"/>
      <c r="I11" s="113"/>
      <c r="J11" s="115"/>
      <c r="K11" s="113"/>
      <c r="L11" s="113"/>
      <c r="M11" s="113"/>
      <c r="N11" s="113"/>
      <c r="O11" s="114" t="n">
        <f aca="false">SUM(C11:N11)</f>
        <v>0</v>
      </c>
    </row>
    <row r="12" customFormat="false" ht="30.55" hidden="false" customHeight="false" outlineLevel="0" collapsed="false">
      <c r="A12" s="112" t="n">
        <v>74200</v>
      </c>
      <c r="B12" s="113" t="s">
        <v>137</v>
      </c>
      <c r="C12" s="114"/>
      <c r="D12" s="114"/>
      <c r="E12" s="114"/>
      <c r="F12" s="114"/>
      <c r="G12" s="114"/>
      <c r="H12" s="114"/>
      <c r="I12" s="114"/>
      <c r="J12" s="113"/>
      <c r="K12" s="115"/>
      <c r="L12" s="113"/>
      <c r="M12" s="113"/>
      <c r="N12" s="113"/>
      <c r="O12" s="114" t="n">
        <f aca="false">SUM(C12:N12)</f>
        <v>0</v>
      </c>
    </row>
    <row r="13" customFormat="false" ht="12.8" hidden="false" customHeight="false" outlineLevel="0" collapsed="false">
      <c r="A13" s="112" t="n">
        <v>75700</v>
      </c>
      <c r="B13" s="113" t="s">
        <v>138</v>
      </c>
      <c r="C13" s="114"/>
      <c r="D13" s="114"/>
      <c r="E13" s="114"/>
      <c r="F13" s="114"/>
      <c r="G13" s="114"/>
      <c r="H13" s="114"/>
      <c r="I13" s="114" t="n">
        <v>50000</v>
      </c>
      <c r="J13" s="114"/>
      <c r="K13" s="114" t="n">
        <v>50000</v>
      </c>
      <c r="L13" s="114"/>
      <c r="M13" s="114"/>
      <c r="N13" s="114"/>
      <c r="O13" s="114" t="n">
        <f aca="false">SUM(C13:N13)</f>
        <v>100000</v>
      </c>
    </row>
    <row r="14" customFormat="false" ht="12.8" hidden="false" customHeight="false" outlineLevel="0" collapsed="false">
      <c r="A14" s="112" t="n">
        <v>75100</v>
      </c>
      <c r="B14" s="113" t="s">
        <v>216</v>
      </c>
      <c r="C14" s="114" t="n">
        <f aca="false">(C13+C12+C11+C10+C9+C8+C7+C6+C5+C4+C3)*8%</f>
        <v>353514.60744</v>
      </c>
      <c r="D14" s="114" t="n">
        <f aca="false">(D13+D12+D11+D10+D9+D8+D7+D6+D5+D4+D3)*8%</f>
        <v>339777.65628</v>
      </c>
      <c r="E14" s="114" t="n">
        <f aca="false">(E13+E12+E11+E10+E9+E8+E7+E6+E5+E4+E3)*8%</f>
        <v>337530.94216</v>
      </c>
      <c r="F14" s="114" t="n">
        <f aca="false">(F13+F12+F11+F10+F9+F8+F7+F6+F5+F4+F3)*8%</f>
        <v>366805.4175328</v>
      </c>
      <c r="G14" s="114" t="n">
        <f aca="false">(G13+G12+G11+G10+G9+G8+G7+G6+G5+G4+G3)*8%</f>
        <v>366805.4175328</v>
      </c>
      <c r="H14" s="114" t="n">
        <f aca="false">(H13+H12+H11+H10+H9+H8+H7+H6+H5+H4+H3)*8%</f>
        <v>374805.4175328</v>
      </c>
      <c r="I14" s="114" t="n">
        <f aca="false">(I13+I12+I11+I10+I9+I8+I7+I6+I5+I4+I3)*8%</f>
        <v>373205.4175328</v>
      </c>
      <c r="J14" s="114" t="n">
        <f aca="false">(J13+J12+J11+J10+J9+J8+J7+J6+J5+J4+J3)*8%</f>
        <v>369205.4175328</v>
      </c>
      <c r="K14" s="114" t="n">
        <f aca="false">(K13+K12+K11+K10+K9+K8+K7+K6+K5+K4+K3)*8%</f>
        <v>374805.4175328</v>
      </c>
      <c r="L14" s="114" t="n">
        <f aca="false">(L13+L12+L11+L10+L9+L8+L7+L6+L5+L4+L3)*8%</f>
        <v>378805.4175328</v>
      </c>
      <c r="M14" s="114" t="n">
        <f aca="false">(M13+M12+M11+M10+M9+M8+M7+M6+M5+M4+M3)*8%</f>
        <v>370805.4175328</v>
      </c>
      <c r="N14" s="114" t="n">
        <f aca="false">(N13+N12+N11+N10+N9+N8+N7+N6+N5+N4+N3)*8%</f>
        <v>368405.4175328</v>
      </c>
      <c r="O14" s="114" t="n">
        <f aca="false">(O13+O12+O11+O10+O9+O8+O7+O6+O5+O4+O3)*8%</f>
        <v>4374471.9636752</v>
      </c>
    </row>
    <row r="15" customFormat="false" ht="12.75" hidden="false" customHeight="false" outlineLevel="0" collapsed="false">
      <c r="A15" s="116"/>
      <c r="B15" s="117" t="s">
        <v>77</v>
      </c>
      <c r="C15" s="118" t="n">
        <f aca="false">SUM(C3:C14)</f>
        <v>4772447.20044</v>
      </c>
      <c r="D15" s="118" t="n">
        <f aca="false">SUM(D3:D14)</f>
        <v>4586998.35978</v>
      </c>
      <c r="E15" s="118" t="n">
        <f aca="false">SUM(E3:E14)</f>
        <v>4556667.71916</v>
      </c>
      <c r="F15" s="118" t="n">
        <f aca="false">SUM(F3:F14)</f>
        <v>4951873.1366928</v>
      </c>
      <c r="G15" s="118" t="n">
        <f aca="false">SUM(G3:G14)</f>
        <v>4951873.1366928</v>
      </c>
      <c r="H15" s="118" t="n">
        <f aca="false">SUM(H3:H14)</f>
        <v>5059873.1366928</v>
      </c>
      <c r="I15" s="118" t="n">
        <f aca="false">SUM(I3:I14)</f>
        <v>5038273.1366928</v>
      </c>
      <c r="J15" s="118" t="n">
        <f aca="false">SUM(J3:J14)</f>
        <v>4984273.1366928</v>
      </c>
      <c r="K15" s="118" t="n">
        <f aca="false">SUM(K3:K14)</f>
        <v>5059873.1366928</v>
      </c>
      <c r="L15" s="118" t="n">
        <f aca="false">SUM(L3:L14)</f>
        <v>5113873.1366928</v>
      </c>
      <c r="M15" s="118" t="n">
        <f aca="false">SUM(M3:M14)</f>
        <v>5005873.1366928</v>
      </c>
      <c r="N15" s="118" t="n">
        <f aca="false">SUM(N3:N14)</f>
        <v>4973473.1366928</v>
      </c>
      <c r="O15" s="118" t="n">
        <f aca="false">SUM(O3:O14)</f>
        <v>59055371.5096152</v>
      </c>
    </row>
    <row r="16" customFormat="false" ht="12.8" hidden="false" customHeight="false" outlineLevel="0" collapsed="false">
      <c r="A16" s="119" t="s">
        <v>217</v>
      </c>
    </row>
    <row r="17" customFormat="false" ht="12.8" hidden="false" customHeight="false" outlineLevel="0" collapsed="false">
      <c r="A17" s="119"/>
    </row>
    <row r="18" customFormat="false" ht="12.8" hidden="false" customHeight="false" outlineLevel="0" collapsed="false"/>
    <row r="19" customFormat="false" ht="12.8" hidden="false" customHeight="false" outlineLevel="0" collapsed="false"/>
    <row r="20" customFormat="false" ht="12.8" hidden="false" customHeight="false" outlineLevel="0" collapsed="false"/>
    <row r="21" customFormat="false" ht="12.8" hidden="false" customHeight="false" outlineLevel="0" collapsed="false"/>
    <row r="22" customFormat="false" ht="12.8" hidden="false" customHeight="false" outlineLevel="0" collapsed="false"/>
    <row r="23" customFormat="false" ht="12.8" hidden="false" customHeight="false" outlineLevel="0" collapsed="false"/>
    <row r="24" customFormat="false" ht="12.8" hidden="false" customHeight="false" outlineLevel="0" collapsed="false"/>
    <row r="25" customFormat="false" ht="12.8" hidden="false" customHeight="false" outlineLevel="0" collapsed="false"/>
    <row r="26" customFormat="false" ht="12.8" hidden="false" customHeight="false" outlineLevel="0" collapsed="false"/>
    <row r="27" customFormat="false" ht="12.8" hidden="false" customHeight="false" outlineLevel="0" collapsed="false"/>
    <row r="28" customFormat="false" ht="12.8" hidden="false" customHeight="false" outlineLevel="0" collapsed="false"/>
    <row r="29" customFormat="false" ht="12.8" hidden="false" customHeight="false" outlineLevel="0" collapsed="false"/>
    <row r="30" customFormat="false" ht="12.8" hidden="false" customHeight="false" outlineLevel="0" collapsed="false"/>
  </sheetData>
  <sheetProtection sheet="true" password="b647" objects="true" scenarios="true" insertColumns="false" insertRows="false" deleteColumns="false" deleteRows="false"/>
  <mergeCells count="1">
    <mergeCell ref="A1:O1"/>
  </mergeCells>
  <printOptions headings="false" gridLines="false" gridLinesSet="true" horizontalCentered="false" verticalCentered="false"/>
  <pageMargins left="0.118055555555556" right="0.118055555555556" top="0.157638888888889" bottom="0.157638888888889" header="0.511805555555555" footer="0.511805555555555"/>
  <pageSetup paperSize="1" scale="65" firstPageNumber="0" fitToWidth="1" fitToHeight="1" pageOrder="downThenOver" orientation="landscape" blackAndWhite="false" draft="false" cellComments="none" useFirstPageNumber="false" horizontalDpi="300" verticalDpi="300" copies="1"/>
  <headerFooter differentFirst="false" differentOddEven="false">
    <oddHeader/>
    <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UNDP Programme Document" ma:contentTypeID="0x010100F075C04BA242A84ABD3293E3AD35CDA400AB50428DC784B44FAACCAA5FAE40C0590045B5E632B552204ABF0E616DD66BDA0F" ma:contentTypeVersion="73" ma:contentTypeDescription="" ma:contentTypeScope="" ma:versionID="9de00a5f5954494ae107930a66ca92e2">
  <xsd:schema xmlns:xsd="http://www.w3.org/2001/XMLSchema" xmlns:xs="http://www.w3.org/2001/XMLSchema" xmlns:p="http://schemas.microsoft.com/office/2006/metadata/properties" xmlns:ns1="http://schemas.microsoft.com/sharepoint/v3" xmlns:ns2="http://schemas.microsoft.com/sharepoint/v3/fields" xmlns:ns3="1ed4137b-41b2-488b-8250-6d369ec27664" xmlns:ns4="f1161f5b-24a3-4c2d-bc81-44cb9325e8ee" targetNamespace="http://schemas.microsoft.com/office/2006/metadata/properties" ma:root="true" ma:fieldsID="074a45cdc06b655c19533db1d6232777" ns1:_="" ns2:_="" ns3:_="" ns4:_="">
    <xsd:import namespace="http://schemas.microsoft.com/sharepoint/v3"/>
    <xsd:import namespace="http://schemas.microsoft.com/sharepoint/v3/fields"/>
    <xsd:import namespace="1ed4137b-41b2-488b-8250-6d369ec27664"/>
    <xsd:import namespace="f1161f5b-24a3-4c2d-bc81-44cb9325e8ee"/>
    <xsd:element name="properties">
      <xsd:complexType>
        <xsd:sequence>
          <xsd:element name="documentManagement">
            <xsd:complexType>
              <xsd:all>
                <xsd:element ref="ns3:UndpClassificationLevel" minOccurs="0"/>
                <xsd:element ref="ns4:UNDPPOPPFunctionalArea" minOccurs="0"/>
                <xsd:element ref="ns3:UndpProjectNo" minOccurs="0"/>
                <xsd:element ref="ns4:Outcome1" minOccurs="0"/>
                <xsd:element ref="ns3:UndpDocStatus" minOccurs="0"/>
                <xsd:element ref="ns3:UndpOUCode" minOccurs="0"/>
                <xsd:element ref="ns3:UndpDocFormat" minOccurs="0"/>
                <xsd:element ref="ns3:UndpDocID" minOccurs="0"/>
                <xsd:element ref="ns4:PDC_x0020_Document_x0020_Category" minOccurs="0"/>
                <xsd:element ref="ns4:UNDPPublishedDate" minOccurs="0"/>
                <xsd:element ref="ns4:UNDPSummary" minOccurs="0"/>
                <xsd:element ref="ns3:TaxCatchAll" minOccurs="0"/>
                <xsd:element ref="ns3:TaxCatchAllLabel" minOccurs="0"/>
                <xsd:element ref="ns3:UndpDocTypeMMTaxHTField0" minOccurs="0"/>
                <xsd:element ref="ns3:UNDPCountryTaxHTField0" minOccurs="0"/>
                <xsd:element ref="ns3:UNDPDocumentCategoryTaxHTField0" minOccurs="0"/>
                <xsd:element ref="ns3:b6db62fdefd74bd188b0c1cc54de5bcf" minOccurs="0"/>
                <xsd:element ref="ns3:UN_x0020_LanguagesTaxHTField0" minOccurs="0"/>
                <xsd:element ref="ns3:c4e2ab2cc9354bbf9064eeb465a566ea" minOccurs="0"/>
                <xsd:element ref="ns3:UNDPFocusAreasTaxHTField0" minOccurs="0"/>
                <xsd:element ref="ns4:o4086b1782a74105bb5269035bccc8e9" minOccurs="0"/>
                <xsd:element ref="ns4:Project_x0020_Number" minOccurs="0"/>
                <xsd:element ref="ns4:idff2b682fce4d0680503cd9036a3260" minOccurs="0"/>
                <xsd:element ref="ns3:UndpIsTemplate" minOccurs="0"/>
                <xsd:element ref="ns4:gc6531b704974d528487414686b72f6f" minOccurs="0"/>
                <xsd:element ref="ns4:Project_x0020_Manager" minOccurs="0"/>
                <xsd:element ref="ns2:_Publisher" minOccurs="0"/>
                <xsd:element ref="ns4:_dlc_DocId" minOccurs="0"/>
                <xsd:element ref="ns4:_dlc_DocIdUrl" minOccurs="0"/>
                <xsd:element ref="ns4:_dlc_DocIdPersistId" minOccurs="0"/>
                <xsd:element ref="ns4:Document_x0020_Coverage_x0020_Period_x0020_Start_x0020_Date" minOccurs="0"/>
                <xsd:element ref="ns4:Document_x0020_Coverage_x0020_Period_x0020_End_x0020_Date" minOccurs="0"/>
                <xsd:element ref="ns1:RatedBy" minOccurs="0"/>
                <xsd:element ref="ns1:Ratings" minOccurs="0"/>
                <xsd:element ref="ns1:LikesCount" minOccurs="0"/>
                <xsd:element ref="ns1:LikedBy" minOccurs="0"/>
                <xsd:element ref="ns4: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RatedBy" ma:index="52" nillable="true" ma:displayName="Rated By" ma:description="Users rated the item." ma:hidden="true" ma:list="UserInfo" ma:internalName="RatedBy">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atings" ma:index="53" nillable="true" ma:displayName="User ratings" ma:description="User ratings for the item" ma:hidden="true" ma:internalName="Ratings">
      <xsd:simpleType>
        <xsd:restriction base="dms:Note"/>
      </xsd:simpleType>
    </xsd:element>
    <xsd:element name="LikesCount" ma:index="54" nillable="true" ma:displayName="Number of Likes" ma:internalName="LikesCount">
      <xsd:simpleType>
        <xsd:restriction base="dms:Unknown"/>
      </xsd:simpleType>
    </xsd:element>
    <xsd:element name="LikedBy" ma:index="55" nillable="true" ma:displayName="Liked By" ma:hidden="true" ma:list="UserInfo" ma:internalName="LikedBy">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Publisher" ma:index="46" nillable="true" ma:displayName="Publisher" ma:description="The person who published the document" ma:hidden="true" ma:internalName="_Publisher" ma:readOnly="fals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ed4137b-41b2-488b-8250-6d369ec27664" elementFormDefault="qualified">
    <xsd:import namespace="http://schemas.microsoft.com/office/2006/documentManagement/types"/>
    <xsd:import namespace="http://schemas.microsoft.com/office/infopath/2007/PartnerControls"/>
    <xsd:element name="UndpClassificationLevel" ma:index="4" nillable="true" ma:displayName="Classification Level" ma:default="Internal Use Only" ma:description="re: UNDP Information Classification &amp; Handling Standard" ma:format="Dropdown" ma:internalName="UndpClassificationLevel">
      <xsd:simpleType>
        <xsd:restriction base="dms:Choice">
          <xsd:enumeration value="Internal Use Only"/>
          <xsd:enumeration value="Confidential"/>
          <xsd:enumeration value="Highly Confidential"/>
          <xsd:enumeration value="Public"/>
        </xsd:restriction>
      </xsd:simpleType>
    </xsd:element>
    <xsd:element name="UndpProjectNo" ma:index="8" nillable="true" ma:displayName="Project No" ma:description="If applicable, the Atlas Project Number that this document relates to." ma:internalName="UndpProjectNo" ma:readOnly="false">
      <xsd:simpleType>
        <xsd:restriction base="dms:Text">
          <xsd:maxLength value="12"/>
        </xsd:restriction>
      </xsd:simpleType>
    </xsd:element>
    <xsd:element name="UndpDocStatus" ma:index="10" nillable="true" ma:displayName="Document Status" ma:default="Draft" ma:description="The status of the document" ma:format="Dropdown" ma:internalName="UndpDocStatus">
      <xsd:simpleType>
        <xsd:restriction base="dms:Choice">
          <xsd:enumeration value="Draft"/>
          <xsd:enumeration value="Reviewed"/>
          <xsd:enumeration value="Approved"/>
          <xsd:enumeration value="Not Approved"/>
          <xsd:enumeration value="Final"/>
          <xsd:enumeration value="Expired"/>
        </xsd:restriction>
      </xsd:simpleType>
    </xsd:element>
    <xsd:element name="UndpOUCode" ma:index="11" nillable="true" ma:displayName="Unit Code" ma:description="The Atlas Unit Code of the authoring Unit" ma:format="Dropdown" ma:internalName="UndpOUCode">
      <xsd:simpleType>
        <xsd:restriction base="dms:Choice">
          <xsd:enumeration value="ABW"/>
          <xsd:enumeration value="AFG"/>
          <xsd:enumeration value="AGO"/>
          <xsd:enumeration value="AIA"/>
          <xsd:enumeration value="ALB"/>
          <xsd:enumeration value="ANT"/>
          <xsd:enumeration value="ARE"/>
          <xsd:enumeration value="ARG"/>
          <xsd:enumeration value="ARM"/>
          <xsd:enumeration value="ATG"/>
          <xsd:enumeration value="AZE"/>
          <xsd:enumeration value="BDI"/>
          <xsd:enumeration value="BEN"/>
          <xsd:enumeration value="BFA"/>
          <xsd:enumeration value="BGD"/>
          <xsd:enumeration value="BGR"/>
          <xsd:enumeration value="BHR"/>
          <xsd:enumeration value="BHS"/>
          <xsd:enumeration value="BIH"/>
          <xsd:enumeration value="BLR"/>
          <xsd:enumeration value="BLZ"/>
          <xsd:enumeration value="BMU"/>
          <xsd:enumeration value="BOL"/>
          <xsd:enumeration value="BRA"/>
          <xsd:enumeration value="BRB"/>
          <xsd:enumeration value="BRC"/>
          <xsd:enumeration value="BTN"/>
          <xsd:enumeration value="BWA"/>
          <xsd:enumeration value="CAF"/>
          <xsd:enumeration value="CHL"/>
          <xsd:enumeration value="CHN"/>
          <xsd:enumeration value="CIV"/>
          <xsd:enumeration value="CMR"/>
          <xsd:enumeration value="COD"/>
          <xsd:enumeration value="COG"/>
          <xsd:enumeration value="COK"/>
          <xsd:enumeration value="COL"/>
          <xsd:enumeration value="COM"/>
          <xsd:enumeration value="CPV"/>
          <xsd:enumeration value="CRC"/>
          <xsd:enumeration value="CRI"/>
          <xsd:enumeration value="CUB"/>
          <xsd:enumeration value="CUR"/>
          <xsd:enumeration value="CYM"/>
          <xsd:enumeration value="CYP"/>
          <xsd:enumeration value="DJI"/>
          <xsd:enumeration value="DMA"/>
          <xsd:enumeration value="DOM"/>
          <xsd:enumeration value="DZA"/>
          <xsd:enumeration value="ECU"/>
          <xsd:enumeration value="EGY"/>
          <xsd:enumeration value="ERI"/>
          <xsd:enumeration value="ETH"/>
          <xsd:enumeration value="FJI"/>
          <xsd:enumeration value="FSM"/>
          <xsd:enumeration value="GAB"/>
          <xsd:enumeration value="GEO"/>
          <xsd:enumeration value="GHA"/>
          <xsd:enumeration value="GIN"/>
          <xsd:enumeration value="GMB"/>
          <xsd:enumeration value="GNB"/>
          <xsd:enumeration value="GNQ"/>
          <xsd:enumeration value="GRD"/>
          <xsd:enumeration value="GTM"/>
          <xsd:enumeration value="GUY"/>
          <xsd:enumeration value="HND"/>
          <xsd:enumeration value="HRV"/>
          <xsd:enumeration value="HTI"/>
          <xsd:enumeration value="IDN"/>
          <xsd:enumeration value="IND"/>
          <xsd:enumeration value="IRN"/>
          <xsd:enumeration value="IRQ"/>
          <xsd:enumeration value="JAM"/>
          <xsd:enumeration value="JOR"/>
          <xsd:enumeration value="KAZ"/>
          <xsd:enumeration value="KEN"/>
          <xsd:enumeration value="KGZ"/>
          <xsd:enumeration value="KHM"/>
          <xsd:enumeration value="KIR"/>
          <xsd:enumeration value="KNA"/>
          <xsd:enumeration value="KOR"/>
          <xsd:enumeration value="KOS"/>
          <xsd:enumeration value="KWT"/>
          <xsd:enumeration value="LAO"/>
          <xsd:enumeration value="LBN"/>
          <xsd:enumeration value="LBR"/>
          <xsd:enumeration value="LBY"/>
          <xsd:enumeration value="LCA"/>
          <xsd:enumeration value="LKA"/>
          <xsd:enumeration value="LSO"/>
          <xsd:enumeration value="LTU"/>
          <xsd:enumeration value="LVA"/>
          <xsd:enumeration value="MAR"/>
          <xsd:enumeration value="MDA"/>
          <xsd:enumeration value="MDG"/>
          <xsd:enumeration value="MDV"/>
          <xsd:enumeration value="MEX"/>
          <xsd:enumeration value="MHL"/>
          <xsd:enumeration value="MKD"/>
          <xsd:enumeration value="MLI"/>
          <xsd:enumeration value="MMR"/>
          <xsd:enumeration value="MNE"/>
          <xsd:enumeration value="MNG"/>
          <xsd:enumeration value="MOZ"/>
          <xsd:enumeration value="MRT"/>
          <xsd:enumeration value="MSR"/>
          <xsd:enumeration value="MUS"/>
          <xsd:enumeration value="MWI"/>
          <xsd:enumeration value="MYS"/>
          <xsd:enumeration value="NAM"/>
          <xsd:enumeration value="NER"/>
          <xsd:enumeration value="NGA"/>
          <xsd:enumeration value="NIC"/>
          <xsd:enumeration value="NIU"/>
          <xsd:enumeration value="NPL"/>
          <xsd:enumeration value="NRU"/>
          <xsd:enumeration value="PAK"/>
          <xsd:enumeration value="PAL"/>
          <xsd:enumeration value="PAN"/>
          <xsd:enumeration value="PER"/>
          <xsd:enumeration value="PHL"/>
          <xsd:enumeration value="PLW"/>
          <xsd:enumeration value="PNG"/>
          <xsd:enumeration value="POL"/>
          <xsd:enumeration value="PRK"/>
          <xsd:enumeration value="PRY"/>
          <xsd:enumeration value="PSC"/>
          <xsd:enumeration value="QAT"/>
          <xsd:enumeration value="R11"/>
          <xsd:enumeration value="R12"/>
          <xsd:enumeration value="R44"/>
          <xsd:enumeration value="R45"/>
          <xsd:enumeration value="R46"/>
          <xsd:enumeration value="R47"/>
          <xsd:enumeration value="RJB"/>
          <xsd:enumeration value="ROU"/>
          <xsd:enumeration value="RUS"/>
          <xsd:enumeration value="RWA"/>
          <xsd:enumeration value="SAU"/>
          <xsd:enumeration value="SDN"/>
          <xsd:enumeration value="SEN"/>
          <xsd:enumeration value="SLB"/>
          <xsd:enumeration value="SLE"/>
          <xsd:enumeration value="SLV"/>
          <xsd:enumeration value="SOM"/>
          <xsd:enumeration value="SRB"/>
          <xsd:enumeration value="SSD"/>
          <xsd:enumeration value="STP"/>
          <xsd:enumeration value="SUR"/>
          <xsd:enumeration value="SVK"/>
          <xsd:enumeration value="SWZ"/>
          <xsd:enumeration value="SYC"/>
          <xsd:enumeration value="SYR"/>
          <xsd:enumeration value="TCA"/>
          <xsd:enumeration value="TCD"/>
          <xsd:enumeration value="TGO"/>
          <xsd:enumeration value="THA"/>
          <xsd:enumeration value="TJK"/>
          <xsd:enumeration value="TKL"/>
          <xsd:enumeration value="TKM"/>
          <xsd:enumeration value="TLS"/>
          <xsd:enumeration value="TON"/>
          <xsd:enumeration value="TTO"/>
          <xsd:enumeration value="TUN"/>
          <xsd:enumeration value="TUR"/>
          <xsd:enumeration value="TUV"/>
          <xsd:enumeration value="TZA"/>
          <xsd:enumeration value="UGA"/>
          <xsd:enumeration value="UKR"/>
          <xsd:enumeration value="UNV"/>
          <xsd:enumeration value="URY"/>
          <xsd:enumeration value="UZB"/>
          <xsd:enumeration value="VCT"/>
          <xsd:enumeration value="VEN"/>
          <xsd:enumeration value="VGB"/>
          <xsd:enumeration value="VNM"/>
          <xsd:enumeration value="VUT"/>
          <xsd:enumeration value="WSM"/>
          <xsd:enumeration value="YEM"/>
          <xsd:enumeration value="ZAF"/>
          <xsd:enumeration value="ZMB"/>
          <xsd:enumeration value="ZWE"/>
          <xsd:enumeration value="H01"/>
          <xsd:enumeration value="H02"/>
          <xsd:enumeration value="H03"/>
          <xsd:enumeration value="H04"/>
          <xsd:enumeration value="H05"/>
          <xsd:enumeration value="H10"/>
          <xsd:enumeration value="H11"/>
          <xsd:enumeration value="H13"/>
          <xsd:enumeration value="H13"/>
          <xsd:enumeration value="H14"/>
          <xsd:enumeration value="H15"/>
          <xsd:enumeration value="H17"/>
          <xsd:enumeration value="H18"/>
          <xsd:enumeration value="H19"/>
          <xsd:enumeration value="H20"/>
          <xsd:enumeration value="H21"/>
          <xsd:enumeration value="H22"/>
          <xsd:enumeration value="H23"/>
          <xsd:enumeration value="H24"/>
          <xsd:enumeration value="H25"/>
          <xsd:enumeration value="H26"/>
          <xsd:enumeration value="H27"/>
          <xsd:enumeration value="H28"/>
          <xsd:enumeration value="H30"/>
          <xsd:enumeration value="H31"/>
          <xsd:enumeration value="H35"/>
          <xsd:enumeration value="H42"/>
          <xsd:enumeration value="H43"/>
          <xsd:enumeration value="H45"/>
          <xsd:enumeration value="H46"/>
          <xsd:enumeration value="H48"/>
          <xsd:enumeration value="H49"/>
          <xsd:enumeration value="H51"/>
          <xsd:enumeration value="H54"/>
          <xsd:enumeration value="H56"/>
          <xsd:enumeration value="H57"/>
          <xsd:enumeration value="H58"/>
          <xsd:enumeration value="H59"/>
          <xsd:enumeration value="H61"/>
          <xsd:enumeration value="H62"/>
          <xsd:enumeration value="H70"/>
          <xsd:enumeration value="H71"/>
        </xsd:restriction>
      </xsd:simpleType>
    </xsd:element>
    <xsd:element name="UndpDocFormat" ma:index="12" nillable="true" ma:displayName="Document Medium" ma:description="The medium/format from which this document originated (i.e. Fax, Paper, eDocument etc.)" ma:format="Dropdown" ma:internalName="UndpDocFormat">
      <xsd:simpleType>
        <xsd:restriction base="dms:Choice">
          <xsd:enumeration value="E-Document"/>
          <xsd:enumeration value="Letter/Paper"/>
          <xsd:enumeration value="E-Mail"/>
          <xsd:enumeration value="Fax/Telecopy"/>
          <xsd:enumeration value="Audio"/>
          <xsd:enumeration value="Database"/>
          <xsd:enumeration value="Image/Picture"/>
          <xsd:enumeration value="Instant Message"/>
          <xsd:enumeration value="Social Media"/>
        </xsd:restriction>
      </xsd:simpleType>
    </xsd:element>
    <xsd:element name="UndpDocID" ma:index="14" nillable="true" ma:displayName="Doc ID" ma:description="The Unique ID number for this document. Reserve for System Use." ma:internalName="UndpDocID">
      <xsd:simpleType>
        <xsd:restriction base="dms:Text">
          <xsd:maxLength value="35"/>
        </xsd:restriction>
      </xsd:simpleType>
    </xsd:element>
    <xsd:element name="TaxCatchAll" ma:index="23" nillable="true" ma:displayName="Taxonomy Catch All Column" ma:hidden="true" ma:list="{ebf97bad-dcbe-4f0d-9a23-b800605d6ac9}" ma:internalName="TaxCatchAll" ma:showField="CatchAllData" ma:web="f1161f5b-24a3-4c2d-bc81-44cb9325e8ee">
      <xsd:complexType>
        <xsd:complexContent>
          <xsd:extension base="dms:MultiChoiceLookup">
            <xsd:sequence>
              <xsd:element name="Value" type="dms:Lookup" maxOccurs="unbounded" minOccurs="0" nillable="true"/>
            </xsd:sequence>
          </xsd:extension>
        </xsd:complexContent>
      </xsd:complexType>
    </xsd:element>
    <xsd:element name="TaxCatchAllLabel" ma:index="24" nillable="true" ma:displayName="Taxonomy Catch All Column1" ma:hidden="true" ma:list="{ebf97bad-dcbe-4f0d-9a23-b800605d6ac9}" ma:internalName="TaxCatchAllLabel" ma:readOnly="true" ma:showField="CatchAllDataLabel" ma:web="f1161f5b-24a3-4c2d-bc81-44cb9325e8ee">
      <xsd:complexType>
        <xsd:complexContent>
          <xsd:extension base="dms:MultiChoiceLookup">
            <xsd:sequence>
              <xsd:element name="Value" type="dms:Lookup" maxOccurs="unbounded" minOccurs="0" nillable="true"/>
            </xsd:sequence>
          </xsd:extension>
        </xsd:complexContent>
      </xsd:complexType>
    </xsd:element>
    <xsd:element name="UndpDocTypeMMTaxHTField0" ma:index="25" nillable="true" ma:taxonomy="true" ma:internalName="UndpDocTypeMMTaxHTField0" ma:taxonomyFieldName="UndpDocTypeMM" ma:displayName="Document Type" ma:default="" ma:fieldId="{ef94467a-fb76-4b42-91a0-5b5bdb6c8d34}" ma:sspId="28e6c43a-9e99-4bdd-9574-a0fa4ea3b61e" ma:termSetId="9ee71e91-19a9-476b-852f-3c2a633960f8" ma:anchorId="00000000-0000-0000-0000-000000000000" ma:open="false" ma:isKeyword="false">
      <xsd:complexType>
        <xsd:sequence>
          <xsd:element ref="pc:Terms" minOccurs="0" maxOccurs="1"/>
        </xsd:sequence>
      </xsd:complexType>
    </xsd:element>
    <xsd:element name="UNDPCountryTaxHTField0" ma:index="27" nillable="true" ma:taxonomy="true" ma:internalName="UNDPCountryTaxHTField0" ma:taxonomyFieldName="UNDPCountry" ma:displayName="Applies To Unit/Office/Country" ma:default="" ma:fieldId="{81e4cc14-7d66-47aa-92fc-e5e3ceab8cf9}" ma:taxonomyMulti="true" ma:sspId="28e6c43a-9e99-4bdd-9574-a0fa4ea3b61e" ma:termSetId="442a42f2-fc2a-49a0-9036-6cd97a005fbd" ma:anchorId="00000000-0000-0000-0000-000000000000" ma:open="false" ma:isKeyword="false">
      <xsd:complexType>
        <xsd:sequence>
          <xsd:element ref="pc:Terms" minOccurs="0" maxOccurs="1"/>
        </xsd:sequence>
      </xsd:complexType>
    </xsd:element>
    <xsd:element name="UNDPDocumentCategoryTaxHTField0" ma:index="30" nillable="true" ma:taxonomy="true" ma:internalName="UNDPDocumentCategoryTaxHTField0" ma:taxonomyFieldName="UNDPDocumentCategory" ma:displayName="Document Category" ma:readOnly="false" ma:default="" ma:fieldId="{30683383-b7b1-438d-8f61-9bf6b516a9e8}" ma:sspId="28e6c43a-9e99-4bdd-9574-a0fa4ea3b61e" ma:termSetId="353ae5a2-1c9c-42f6-bb56-cf3ba72fb601" ma:anchorId="00000000-0000-0000-0000-000000000000" ma:open="false" ma:isKeyword="false">
      <xsd:complexType>
        <xsd:sequence>
          <xsd:element ref="pc:Terms" minOccurs="0" maxOccurs="1"/>
        </xsd:sequence>
      </xsd:complexType>
    </xsd:element>
    <xsd:element name="b6db62fdefd74bd188b0c1cc54de5bcf" ma:index="32" nillable="true" ma:taxonomy="true" ma:internalName="b6db62fdefd74bd188b0c1cc54de5bcf" ma:taxonomyFieldName="UndpUnitMM" ma:displayName="Responsible Unit/Office" ma:readOnly="false" ma:default="" ma:fieldId="{b6db62fd-efd7-4bd1-88b0-c1cc54de5bcf}" ma:taxonomyMulti="true" ma:sspId="28e6c43a-9e99-4bdd-9574-a0fa4ea3b61e" ma:termSetId="41041907-3ad1-4549-b766-200fd229bd1c" ma:anchorId="00000000-0000-0000-0000-000000000000" ma:open="false" ma:isKeyword="false">
      <xsd:complexType>
        <xsd:sequence>
          <xsd:element ref="pc:Terms" minOccurs="0" maxOccurs="1"/>
        </xsd:sequence>
      </xsd:complexType>
    </xsd:element>
    <xsd:element name="UN_x0020_LanguagesTaxHTField0" ma:index="33" nillable="true" ma:taxonomy="true" ma:internalName="UN_x0020_LanguagesTaxHTField0" ma:taxonomyFieldName="UN_x0020_Languages" ma:displayName="UN Languages" ma:readOnly="false" ma:default="1;#English|7f98b732-4b5b-4b70-ba90-a0eff09b5d2d" ma:fieldId="{41a2b052-e54a-4bfe-83da-6da45935c81e}" ma:sspId="28e6c43a-9e99-4bdd-9574-a0fa4ea3b61e" ma:termSetId="b4046108-c9b1-4d97-ad16-d3846fb24317" ma:anchorId="45d05d46-9bc9-40df-8618-9658690cf41e" ma:open="false" ma:isKeyword="false">
      <xsd:complexType>
        <xsd:sequence>
          <xsd:element ref="pc:Terms" minOccurs="0" maxOccurs="1"/>
        </xsd:sequence>
      </xsd:complexType>
    </xsd:element>
    <xsd:element name="c4e2ab2cc9354bbf9064eeb465a566ea" ma:index="34" nillable="true" ma:taxonomy="true" ma:internalName="c4e2ab2cc9354bbf9064eeb465a566ea" ma:taxonomyFieldName="eRegFilingCodeMM" ma:displayName="eFiling Code" ma:readOnly="false" ma:default="" ma:fieldId="{c4e2ab2c-c935-4bbf-9064-eeb465a566ea}" ma:sspId="28e6c43a-9e99-4bdd-9574-a0fa4ea3b61e" ma:termSetId="3f69c20a-3173-4973-84b2-95ebea5be078" ma:anchorId="f37a81ce-dd31-4fa3-b388-af2156d559de" ma:open="false" ma:isKeyword="false">
      <xsd:complexType>
        <xsd:sequence>
          <xsd:element ref="pc:Terms" minOccurs="0" maxOccurs="1"/>
        </xsd:sequence>
      </xsd:complexType>
    </xsd:element>
    <xsd:element name="UNDPFocusAreasTaxHTField0" ma:index="35" nillable="true" ma:taxonomy="true" ma:internalName="UNDPFocusAreasTaxHTField0" ma:taxonomyFieldName="UNDPFocusAreas" ma:displayName="Focus Area" ma:readOnly="false" ma:default="" ma:fieldId="{c0f5d6bc-94c2-4efb-8cb3-448ca9792810}" ma:taxonomyMulti="true" ma:sspId="28e6c43a-9e99-4bdd-9574-a0fa4ea3b61e" ma:termSetId="5595b894-23d9-4524-8855-5c6c69b8bcc7" ma:anchorId="00000000-0000-0000-0000-000000000000" ma:open="false" ma:isKeyword="false">
      <xsd:complexType>
        <xsd:sequence>
          <xsd:element ref="pc:Terms" minOccurs="0" maxOccurs="1"/>
        </xsd:sequence>
      </xsd:complexType>
    </xsd:element>
    <xsd:element name="UndpIsTemplate" ma:index="43" nillable="true" ma:displayName="Template" ma:default="No" ma:description="Is this document a template or model upon which other documents should be based?" ma:format="RadioButtons" ma:hidden="true" ma:internalName="UndpIsTemplate" ma:readOnly="false">
      <xsd:simpleType>
        <xsd:restriction base="dms:Choice">
          <xsd:enumeration value="Yes"/>
          <xsd:enumeration value="No"/>
        </xsd:restriction>
      </xsd:simpleType>
    </xsd:element>
  </xsd:schema>
  <xsd:schema xmlns:xsd="http://www.w3.org/2001/XMLSchema" xmlns:xs="http://www.w3.org/2001/XMLSchema" xmlns:dms="http://schemas.microsoft.com/office/2006/documentManagement/types" xmlns:pc="http://schemas.microsoft.com/office/infopath/2007/PartnerControls" targetNamespace="f1161f5b-24a3-4c2d-bc81-44cb9325e8ee" elementFormDefault="qualified">
    <xsd:import namespace="http://schemas.microsoft.com/office/2006/documentManagement/types"/>
    <xsd:import namespace="http://schemas.microsoft.com/office/infopath/2007/PartnerControls"/>
    <xsd:element name="UNDPPOPPFunctionalArea" ma:index="5" nillable="true" ma:displayName="Functional Area" ma:description="The Functional Area (as defined in POPP) of this document" ma:format="Dropdown" ma:internalName="UNDPPOPPFunctionalArea" ma:readOnly="false">
      <xsd:simpleType>
        <xsd:restriction base="dms:Choice">
          <xsd:enumeration value="Administrative Services"/>
          <xsd:enumeration value="Contract and Procurement"/>
          <xsd:enumeration value="Ethics"/>
          <xsd:enumeration value="Financial Resources"/>
          <xsd:enumeration value="Human Resources"/>
          <xsd:enumeration value="Information and Communications Technology"/>
          <xsd:enumeration value="Management of Crisis and Special Development Situations"/>
          <xsd:enumeration value="Partnerships"/>
          <xsd:enumeration value="Programme and Project"/>
          <xsd:enumeration value="Results &amp; Accountability"/>
          <xsd:enumeration value="Prescriptive Content"/>
          <xsd:enumeration value="Security"/>
        </xsd:restriction>
      </xsd:simpleType>
    </xsd:element>
    <xsd:element name="Outcome1" ma:index="9" nillable="true" ma:displayName="Output No" ma:internalName="Outcome1" ma:readOnly="false">
      <xsd:simpleType>
        <xsd:restriction base="dms:Text">
          <xsd:maxLength value="8"/>
        </xsd:restriction>
      </xsd:simpleType>
    </xsd:element>
    <xsd:element name="PDC_x0020_Document_x0020_Category" ma:index="15" nillable="true" ma:displayName="PDC Document Category" ma:default="Project" ma:format="Dropdown" ma:internalName="PDC_x0020_Document_x0020_Category" ma:readOnly="false">
      <xsd:simpleType>
        <xsd:restriction base="dms:Choice">
          <xsd:enumeration value="Project"/>
          <xsd:enumeration value="Proposal"/>
        </xsd:restriction>
      </xsd:simpleType>
    </xsd:element>
    <xsd:element name="UNDPPublishedDate" ma:index="19" nillable="true" ma:displayName="Published Date" ma:description="The date the document was published" ma:format="DateOnly" ma:hidden="true" ma:internalName="UNDPPublishedDate" ma:readOnly="false">
      <xsd:simpleType>
        <xsd:restriction base="dms:DateTime"/>
      </xsd:simpleType>
    </xsd:element>
    <xsd:element name="UNDPSummary" ma:index="21" nillable="true" ma:displayName="Summary" ma:description="A brief description or summary of the document that will displayed in search results." ma:hidden="true" ma:internalName="UNDPSummary" ma:readOnly="false">
      <xsd:simpleType>
        <xsd:restriction base="dms:Note"/>
      </xsd:simpleType>
    </xsd:element>
    <xsd:element name="o4086b1782a74105bb5269035bccc8e9" ma:index="39" nillable="true" ma:taxonomy="true" ma:internalName="o4086b1782a74105bb5269035bccc8e9" ma:taxonomyFieldName="Atlas_x0020_Document_x0020_Status" ma:displayName="PDC Document Status" ma:indexed="true" ma:default="763;#Draft|121d40a5-e62e-4d42-82e4-d6d12003de0a" ma:fieldId="{84086b17-82a7-4105-bb52-69035bccc8e9}" ma:sspId="28e6c43a-9e99-4bdd-9574-a0fa4ea3b61e" ma:termSetId="25903f6f-cbc1-40ed-9940-25d83ada12cd" ma:anchorId="00000000-0000-0000-0000-000000000000" ma:open="false" ma:isKeyword="false">
      <xsd:complexType>
        <xsd:sequence>
          <xsd:element ref="pc:Terms" minOccurs="0" maxOccurs="1"/>
        </xsd:sequence>
      </xsd:complexType>
    </xsd:element>
    <xsd:element name="Project_x0020_Number" ma:index="40" nillable="true" ma:displayName="Project Number" ma:hidden="true" ma:internalName="Project_x0020_Number" ma:readOnly="false">
      <xsd:simpleType>
        <xsd:restriction base="dms:Text">
          <xsd:maxLength value="8"/>
        </xsd:restriction>
      </xsd:simpleType>
    </xsd:element>
    <xsd:element name="idff2b682fce4d0680503cd9036a3260" ma:index="41" nillable="true" ma:taxonomy="true" ma:internalName="idff2b682fce4d0680503cd9036a3260" ma:taxonomyFieldName="Atlas_x0020_Document_x0020_Type" ma:displayName="PDC Document Type" ma:default="" ma:fieldId="{2dff2b68-2fce-4d06-8050-3cd9036a3260}" ma:sspId="28e6c43a-9e99-4bdd-9574-a0fa4ea3b61e" ma:termSetId="30d68b81-e6e1-44c0-83ea-00369bf2f000" ma:anchorId="00000000-0000-0000-0000-000000000000" ma:open="false" ma:isKeyword="false">
      <xsd:complexType>
        <xsd:sequence>
          <xsd:element ref="pc:Terms" minOccurs="0" maxOccurs="1"/>
        </xsd:sequence>
      </xsd:complexType>
    </xsd:element>
    <xsd:element name="gc6531b704974d528487414686b72f6f" ma:index="44" nillable="true" ma:taxonomy="true" ma:internalName="gc6531b704974d528487414686b72f6f" ma:taxonomyFieldName="Operating_x0020_Unit0" ma:displayName="Operating Unit" ma:default="" ma:fieldId="{0c6531b7-0497-4d52-8487-414686b72f6f}" ma:sspId="28e6c43a-9e99-4bdd-9574-a0fa4ea3b61e" ma:termSetId="4a12f052-e370-4dc7-89e6-088c48edbf4d" ma:anchorId="00000000-0000-0000-0000-000000000000" ma:open="false" ma:isKeyword="false">
      <xsd:complexType>
        <xsd:sequence>
          <xsd:element ref="pc:Terms" minOccurs="0" maxOccurs="1"/>
        </xsd:sequence>
      </xsd:complexType>
    </xsd:element>
    <xsd:element name="Project_x0020_Manager" ma:index="45" nillable="true" ma:displayName="Project Manager" ma:hidden="true" ma:internalName="Project_x0020_Manager" ma:readOnly="false">
      <xsd:simpleType>
        <xsd:restriction base="dms:Text">
          <xsd:maxLength value="50"/>
        </xsd:restriction>
      </xsd:simpleType>
    </xsd:element>
    <xsd:element name="_dlc_DocId" ma:index="47" nillable="true" ma:displayName="Document ID Value" ma:description="The value of the document ID assigned to this item." ma:internalName="_dlc_DocId" ma:readOnly="true">
      <xsd:simpleType>
        <xsd:restriction base="dms:Text"/>
      </xsd:simpleType>
    </xsd:element>
    <xsd:element name="_dlc_DocIdUrl" ma:index="48"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49" nillable="true" ma:displayName="Persist ID" ma:description="Keep ID on add." ma:hidden="true" ma:internalName="_dlc_DocIdPersistId" ma:readOnly="true">
      <xsd:simpleType>
        <xsd:restriction base="dms:Boolean"/>
      </xsd:simpleType>
    </xsd:element>
    <xsd:element name="Document_x0020_Coverage_x0020_Period_x0020_Start_x0020_Date" ma:index="50" nillable="true" ma:displayName="Document Coverage Period Start Date" ma:description="The period start date of the document covers or is valid (E.g. project start date specified in a project document, start date of the period covered by a project review report, a donor report, etc.)" ma:format="DateOnly" ma:internalName="Document_x0020_Coverage_x0020_Period_x0020_Start_x0020_Date">
      <xsd:simpleType>
        <xsd:restriction base="dms:DateTime"/>
      </xsd:simpleType>
    </xsd:element>
    <xsd:element name="Document_x0020_Coverage_x0020_Period_x0020_End_x0020_Date" ma:index="51" nillable="true" ma:displayName="Document Coverage Period End Date" ma:description="The period end date of the document covers or is valid (E.g. End date specified in a project document, period end date of review report, signed or published date if period is not relevant, such as MoU or Tender)" ma:format="DateOnly" ma:internalName="Document_x0020_Coverage_x0020_Period_x0020_End_x0020_Date" ma:readOnly="false">
      <xsd:simpleType>
        <xsd:restriction base="dms:DateTime"/>
      </xsd:simpleType>
    </xsd:element>
    <xsd:element name="SharedWithUsers" ma:index="5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ma:index="2" ma:displayName="Author"/>
        <xsd:element ref="dcterms:created" minOccurs="0" maxOccurs="1"/>
        <xsd:element ref="dc:identifier" minOccurs="0" maxOccurs="1"/>
        <xsd:element name="contentType" minOccurs="0" maxOccurs="1" type="xsd:string" ma:index="29" ma:displayName="Content Type"/>
        <xsd:element ref="dc:title" minOccurs="0" maxOccurs="1" ma:index="1" ma:displayName="Title"/>
        <xsd:element ref="dc:subject" minOccurs="0" maxOccurs="1" ma:displayName="Subject"/>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haredContentType xmlns="Microsoft.SharePoint.Taxonomy.ContentTypeSync" SourceId="28e6c43a-9e99-4bdd-9574-a0fa4ea3b61e" ContentTypeId="0x010100F075C04BA242A84ABD3293E3AD35CDA4" PreviousValue="false"/>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p:properties xmlns:p="http://schemas.microsoft.com/office/2006/metadata/properties" xmlns:xsi="http://www.w3.org/2001/XMLSchema-instance" xmlns:pc="http://schemas.microsoft.com/office/infopath/2007/PartnerControls">
  <documentManagement>
    <UNDPPOPPFunctionalArea xmlns="f1161f5b-24a3-4c2d-bc81-44cb9325e8ee">Programme and Project</UNDPPOPPFunctionalArea>
    <gc6531b704974d528487414686b72f6f xmlns="f1161f5b-24a3-4c2d-bc81-44cb9325e8ee">
      <Terms xmlns="http://schemas.microsoft.com/office/infopath/2007/PartnerControls">
        <TermInfo xmlns="http://schemas.microsoft.com/office/infopath/2007/PartnerControls">
          <TermName xmlns="http://schemas.microsoft.com/office/infopath/2007/PartnerControls">MEX</TermName>
          <TermId xmlns="http://schemas.microsoft.com/office/infopath/2007/PartnerControls">09c92250-f383-4e29-b3a1-7eef1b6e3e10</TermId>
        </TermInfo>
      </Terms>
    </gc6531b704974d528487414686b72f6f>
    <UndpOUCode xmlns="1ed4137b-41b2-488b-8250-6d369ec27664">MEX</UndpOUCode>
    <UNDPFocusAreasTaxHTField0 xmlns="1ed4137b-41b2-488b-8250-6d369ec27664">
      <Terms xmlns="http://schemas.microsoft.com/office/infopath/2007/PartnerControls">
        <TermInfo xmlns="http://schemas.microsoft.com/office/infopath/2007/PartnerControls">
          <TermName xmlns="http://schemas.microsoft.com/office/infopath/2007/PartnerControls">Environment and Energy</TermName>
          <TermId xmlns="http://schemas.microsoft.com/office/infopath/2007/PartnerControls">507850c5-118d-4c78-99b1-c760df552b10</TermId>
        </TermInfo>
      </Terms>
    </UNDPFocusAreasTaxHTField0>
    <Document_x0020_Coverage_x0020_Period_x0020_Start_x0020_Date xmlns="f1161f5b-24a3-4c2d-bc81-44cb9325e8ee">2021-01-01T05:00:00+00:00</Document_x0020_Coverage_x0020_Period_x0020_Start_x0020_Date>
    <UndpDocID xmlns="1ed4137b-41b2-488b-8250-6d369ec27664" xsi:nil="true"/>
    <b6db62fdefd74bd188b0c1cc54de5bcf xmlns="1ed4137b-41b2-488b-8250-6d369ec27664">
      <Terms xmlns="http://schemas.microsoft.com/office/infopath/2007/PartnerControls"/>
    </b6db62fdefd74bd188b0c1cc54de5bcf>
    <UNDPSummary xmlns="f1161f5b-24a3-4c2d-bc81-44cb9325e8ee" xsi:nil="true"/>
    <Outcome1 xmlns="f1161f5b-24a3-4c2d-bc81-44cb9325e8ee">00115497</Outcome1>
    <UNDPCountryTaxHTField0 xmlns="1ed4137b-41b2-488b-8250-6d369ec27664">
      <Terms xmlns="http://schemas.microsoft.com/office/infopath/2007/PartnerControls"/>
    </UNDPCountryTaxHTField0>
    <c4e2ab2cc9354bbf9064eeb465a566ea xmlns="1ed4137b-41b2-488b-8250-6d369ec27664">
      <Terms xmlns="http://schemas.microsoft.com/office/infopath/2007/PartnerControls"/>
    </c4e2ab2cc9354bbf9064eeb465a566ea>
    <UN_x0020_LanguagesTaxHTField0 xmlns="1ed4137b-41b2-488b-8250-6d369ec27664">
      <Terms xmlns="http://schemas.microsoft.com/office/infopath/2007/PartnerControls">
        <TermInfo xmlns="http://schemas.microsoft.com/office/infopath/2007/PartnerControls">
          <TermName xmlns="http://schemas.microsoft.com/office/infopath/2007/PartnerControls">Spanish</TermName>
          <TermId xmlns="http://schemas.microsoft.com/office/infopath/2007/PartnerControls">4e414ef6-23af-4d09-959b-cacfb5bc82ab</TermId>
        </TermInfo>
      </Terms>
    </UN_x0020_LanguagesTaxHTField0>
    <Project_x0020_Manager xmlns="f1161f5b-24a3-4c2d-bc81-44cb9325e8ee" xsi:nil="true"/>
    <_dlc_DocId xmlns="f1161f5b-24a3-4c2d-bc81-44cb9325e8ee">ATLASPDC-4-134026</_dlc_DocId>
    <TaxCatchAll xmlns="1ed4137b-41b2-488b-8250-6d369ec27664">
      <Value>763</Value>
      <Value>242</Value>
      <Value>1101</Value>
      <Value>296</Value>
      <Value>1113</Value>
    </TaxCatchAll>
    <UndpDocStatus xmlns="1ed4137b-41b2-488b-8250-6d369ec27664">Approved</UndpDocStatus>
    <_Publisher xmlns="http://schemas.microsoft.com/sharepoint/v3/fields" xsi:nil="true"/>
    <o4086b1782a74105bb5269035bccc8e9 xmlns="f1161f5b-24a3-4c2d-bc81-44cb9325e8ee">
      <Terms xmlns="http://schemas.microsoft.com/office/infopath/2007/PartnerControls">
        <TermInfo xmlns="http://schemas.microsoft.com/office/infopath/2007/PartnerControls">
          <TermName xmlns="http://schemas.microsoft.com/office/infopath/2007/PartnerControls">Draft</TermName>
          <TermId xmlns="http://schemas.microsoft.com/office/infopath/2007/PartnerControls">121d40a5-e62e-4d42-82e4-d6d12003de0a</TermId>
        </TermInfo>
      </Terms>
    </o4086b1782a74105bb5269035bccc8e9>
    <Document_x0020_Coverage_x0020_Period_x0020_End_x0020_Date xmlns="f1161f5b-24a3-4c2d-bc81-44cb9325e8ee">2021-12-31T05:00:00+00:00</Document_x0020_Coverage_x0020_Period_x0020_End_x0020_Date>
    <Project_x0020_Number xmlns="f1161f5b-24a3-4c2d-bc81-44cb9325e8ee" xsi:nil="true"/>
    <idff2b682fce4d0680503cd9036a3260 xmlns="f1161f5b-24a3-4c2d-bc81-44cb9325e8ee">
      <Terms xmlns="http://schemas.microsoft.com/office/infopath/2007/PartnerControls">
        <TermInfo xmlns="http://schemas.microsoft.com/office/infopath/2007/PartnerControls">
          <TermName xmlns="http://schemas.microsoft.com/office/infopath/2007/PartnerControls">Annual/Multi-Year Workplan</TermName>
          <TermId xmlns="http://schemas.microsoft.com/office/infopath/2007/PartnerControls">32cd623a-3734-435b-a6ba-7b0d4a2fa8e7</TermId>
        </TermInfo>
      </Terms>
    </idff2b682fce4d0680503cd9036a3260>
    <UndpDocFormat xmlns="1ed4137b-41b2-488b-8250-6d369ec27664" xsi:nil="true"/>
    <UNDPDocumentCategoryTaxHTField0 xmlns="1ed4137b-41b2-488b-8250-6d369ec27664">
      <Terms xmlns="http://schemas.microsoft.com/office/infopath/2007/PartnerControls"/>
    </UNDPDocumentCategoryTaxHTField0>
    <UNDPPublishedDate xmlns="f1161f5b-24a3-4c2d-bc81-44cb9325e8ee">2021-04-21T17:00:00+00:00</UNDPPublishedDate>
    <UndpClassificationLevel xmlns="1ed4137b-41b2-488b-8250-6d369ec27664">Public</UndpClassificationLevel>
    <UndpIsTemplate xmlns="1ed4137b-41b2-488b-8250-6d369ec27664">No</UndpIsTemplate>
    <_dlc_DocIdUrl xmlns="f1161f5b-24a3-4c2d-bc81-44cb9325e8ee">
      <Url>https://info.undp.org/docs/pdc/_layouts/DocIdRedir.aspx?ID=ATLASPDC-4-134026</Url>
      <Description>ATLASPDC-4-134026</Description>
    </_dlc_DocIdUrl>
    <PDC_x0020_Document_x0020_Category xmlns="f1161f5b-24a3-4c2d-bc81-44cb9325e8ee">Project</PDC_x0020_Document_x0020_Category>
    <UndpDocTypeMMTaxHTField0 xmlns="1ed4137b-41b2-488b-8250-6d369ec27664">
      <Terms xmlns="http://schemas.microsoft.com/office/infopath/2007/PartnerControls"/>
    </UndpDocTypeMMTaxHTField0>
    <UndpProjectNo xmlns="1ed4137b-41b2-488b-8250-6d369ec27664">00118860</UndpProjectNo>
    <LikesCount xmlns="http://schemas.microsoft.com/sharepoint/v3" xsi:nil="true"/>
    <Ratings xmlns="http://schemas.microsoft.com/sharepoint/v3" xsi:nil="true"/>
    <LikedBy xmlns="http://schemas.microsoft.com/sharepoint/v3">
      <UserInfo>
        <DisplayName/>
        <AccountId xsi:nil="true"/>
        <AccountType/>
      </UserInfo>
    </LikedBy>
    <RatedBy xmlns="http://schemas.microsoft.com/sharepoint/v3">
      <UserInfo>
        <DisplayName/>
        <AccountId xsi:nil="true"/>
        <AccountType/>
      </UserInfo>
    </RatedBy>
  </documentManagement>
</p:properties>
</file>

<file path=customXml/itemProps1.xml><?xml version="1.0" encoding="utf-8"?>
<ds:datastoreItem xmlns:ds="http://schemas.openxmlformats.org/officeDocument/2006/customXml" ds:itemID="{C83E79A5-AE36-4B00-8F89-70F14DA56AAE}"/>
</file>

<file path=customXml/itemProps2.xml><?xml version="1.0" encoding="utf-8"?>
<ds:datastoreItem xmlns:ds="http://schemas.openxmlformats.org/officeDocument/2006/customXml" ds:itemID="{7F5F78CA-F789-48F7-97B7-70765E0A5D7A}"/>
</file>

<file path=customXml/itemProps3.xml><?xml version="1.0" encoding="utf-8"?>
<ds:datastoreItem xmlns:ds="http://schemas.openxmlformats.org/officeDocument/2006/customXml" ds:itemID="{49BAE0F8-4FCD-4A0A-9967-7CC999397581}"/>
</file>

<file path=customXml/itemProps4.xml><?xml version="1.0" encoding="utf-8"?>
<ds:datastoreItem xmlns:ds="http://schemas.openxmlformats.org/officeDocument/2006/customXml" ds:itemID="{F5E3A7E0-432B-43BF-83B9-3465F47ADF85}"/>
</file>

<file path=customXml/itemProps5.xml><?xml version="1.0" encoding="utf-8"?>
<ds:datastoreItem xmlns:ds="http://schemas.openxmlformats.org/officeDocument/2006/customXml" ds:itemID="{520491D6-2703-4940-9DF0-52555CBC5B20}"/>
</file>

<file path=docProps/app.xml><?xml version="1.0" encoding="utf-8"?>
<Properties xmlns="http://schemas.openxmlformats.org/officeDocument/2006/extended-properties" xmlns:vt="http://schemas.openxmlformats.org/officeDocument/2006/docPropsVTypes">
  <Template/>
  <TotalTime>313</TotalTime>
  <Application>LibreOffice/6.4.2.2$Windows_X86_64 LibreOffice_project/4e471d8c02c9c90f512f7f9ead8875b57fcb1ec3</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00115497 Anual work Plan 2021</dc:title>
  <dc:subject/>
  <dc:creator>Rosalba Obregón Viloria</dc:creator>
  <dc:description/>
  <cp:lastModifiedBy/>
  <cp:revision>7</cp:revision>
  <cp:lastPrinted>2020-01-21T19:15:40Z</cp:lastPrinted>
  <dcterms:created xsi:type="dcterms:W3CDTF">2018-01-09T20:26:05Z</dcterms:created>
  <dcterms:modified xsi:type="dcterms:W3CDTF">2021-04-21T12:14:31Z</dcterms:modified>
  <dc:language>es-MX</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y fmtid="{D5CDD505-2E9C-101B-9397-08002B2CF9AE}" pid="8" name="UNDPCountry">
    <vt:lpwstr/>
  </property>
  <property fmtid="{D5CDD505-2E9C-101B-9397-08002B2CF9AE}" pid="9" name="UNDPDocumentCategory">
    <vt:lpwstr/>
  </property>
  <property fmtid="{D5CDD505-2E9C-101B-9397-08002B2CF9AE}" pid="10" name="ContentTypeId">
    <vt:lpwstr>0x010100F075C04BA242A84ABD3293E3AD35CDA400AB50428DC784B44FAACCAA5FAE40C0590045B5E632B552204ABF0E616DD66BDA0F</vt:lpwstr>
  </property>
  <property fmtid="{D5CDD505-2E9C-101B-9397-08002B2CF9AE}" pid="11" name="UN Languages">
    <vt:lpwstr>242;#Spanish|4e414ef6-23af-4d09-959b-cacfb5bc82ab</vt:lpwstr>
  </property>
  <property fmtid="{D5CDD505-2E9C-101B-9397-08002B2CF9AE}" pid="12" name="Operating Unit0">
    <vt:lpwstr>1101;#MEX|09c92250-f383-4e29-b3a1-7eef1b6e3e10</vt:lpwstr>
  </property>
  <property fmtid="{D5CDD505-2E9C-101B-9397-08002B2CF9AE}" pid="13" name="Atlas Document Status">
    <vt:lpwstr>763;#Draft|121d40a5-e62e-4d42-82e4-d6d12003de0a</vt:lpwstr>
  </property>
  <property fmtid="{D5CDD505-2E9C-101B-9397-08002B2CF9AE}" pid="14" name="_dlc_DocIdItemGuid">
    <vt:lpwstr>5ddaa27a-380e-4946-8ff7-3b516a4dbbcf</vt:lpwstr>
  </property>
  <property fmtid="{D5CDD505-2E9C-101B-9397-08002B2CF9AE}" pid="15" name="Atlas Document Type">
    <vt:lpwstr>1113;#Annual/Multi-Year Workplan|32cd623a-3734-435b-a6ba-7b0d4a2fa8e7</vt:lpwstr>
  </property>
  <property fmtid="{D5CDD505-2E9C-101B-9397-08002B2CF9AE}" pid="16" name="eRegFilingCodeMM">
    <vt:lpwstr/>
  </property>
  <property fmtid="{D5CDD505-2E9C-101B-9397-08002B2CF9AE}" pid="17" name="UndpUnitMM">
    <vt:lpwstr/>
  </property>
  <property fmtid="{D5CDD505-2E9C-101B-9397-08002B2CF9AE}" pid="18" name="UNDPFocusAreas">
    <vt:lpwstr>296;#Environment and Energy|507850c5-118d-4c78-99b1-c760df552b10</vt:lpwstr>
  </property>
  <property fmtid="{D5CDD505-2E9C-101B-9397-08002B2CF9AE}" pid="19" name="UndpDocTypeMM">
    <vt:lpwstr/>
  </property>
  <property fmtid="{D5CDD505-2E9C-101B-9397-08002B2CF9AE}" pid="20" name="DocumentSetDescription">
    <vt:lpwstr/>
  </property>
  <property fmtid="{D5CDD505-2E9C-101B-9397-08002B2CF9AE}" pid="21" name="UnitTaxHTField0">
    <vt:lpwstr/>
  </property>
  <property fmtid="{D5CDD505-2E9C-101B-9397-08002B2CF9AE}" pid="22" name="Unit">
    <vt:lpwstr/>
  </property>
  <property fmtid="{D5CDD505-2E9C-101B-9397-08002B2CF9AE}" pid="23" name="URL">
    <vt:lpwstr/>
  </property>
</Properties>
</file>